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<sst xmlns="http://schemas.openxmlformats.org/spreadsheetml/2006/main" count="50" uniqueCount="49">
  <si>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</si>
  <si>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</si>
  <si>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</si>
  <si>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</si>
  <si>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</si>
  <si>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</si>
  <si>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</si>
  <si>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</si>
  <si>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</si>
  <si>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</si>
  <si>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</si>
  <si>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</si>
  <si>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</si>
  <si>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</si>
  <si>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</si>
  <si>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</si>
  <si>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</si>
  <si>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</si>
  <si>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</si>
  <si>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</si>
  <si>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</si>
  <si>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</si>
  <si>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</si>
  <si>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</si>
  <si>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</si>
  <si>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</si>
  <si>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</si>
  <si>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</si>
  <si>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</si>
  <si>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Назив партије</t>
  </si>
  <si>
    <t>ПРИЛОГ 1 УГОВОРА - СПЕЦИФИКАЦИЈА ЛЕКОВА СА ЦЕНАМА</t>
  </si>
  <si>
    <t>SLAVIMED D.O.O.</t>
  </si>
  <si>
    <t>ondansetron 4 mg</t>
  </si>
  <si>
    <t>ONDASAN®</t>
  </si>
  <si>
    <t>rastvor za injekciju</t>
  </si>
  <si>
    <t>4 mg/2 ml</t>
  </si>
  <si>
    <t>ampula</t>
  </si>
  <si>
    <t>Број па-ртије</t>
  </si>
  <si>
    <t>ЗАШТИЋЕНО ИМЕ ЛЕКА</t>
  </si>
  <si>
    <t>НАЗИВ ПРОИЗВОЂА-ЧА ЛЕКА</t>
  </si>
  <si>
    <t>Јeдинична цена</t>
  </si>
  <si>
    <t>Slaviamed d.o.o. Beograd</t>
  </si>
  <si>
    <t>KПП</t>
  </si>
  <si>
    <t>Јачина/концентрација лека</t>
  </si>
  <si>
    <t>Јединица
мере</t>
  </si>
  <si>
    <t>УКУПНА ВРЕДНОСТ  БЕЗ ПДВ-А</t>
  </si>
  <si>
    <t>УКУПНА ВРЕДНОСТ  СА ПДВ-ОМ</t>
  </si>
  <si>
    <t>404-1-110/19-3</t>
  </si>
  <si>
    <t>Лековa са Листе Б Листе лекова за период од 6 (шест) месеци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</si>
</sst>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4" fontId="49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16" xfId="0" applyNumberFormat="1" applyFont="1" applyFill="1" applyBorder="1" applyAlignment="1">
      <alignment horizontal="center" vertical="center" wrapText="1"/>
    </xf>
    <xf numFmtId="4" fontId="51" fillId="33" borderId="15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right" vertical="center"/>
    </xf>
    <xf numFmtId="4" fontId="54" fillId="0" borderId="10" xfId="0" applyNumberFormat="1" applyFont="1" applyBorder="1" applyAlignment="1">
      <alignment vertical="center"/>
    </xf>
    <xf numFmtId="1" fontId="43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vertical="center" wrapText="1"/>
    </xf>
    <xf numFmtId="1" fontId="43" fillId="35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1" fontId="54" fillId="0" borderId="10" xfId="0" applyNumberFormat="1" applyFont="1" applyBorder="1" applyAlignment="1">
      <alignment vertical="center"/>
    </xf>
    <xf numFmtId="4" fontId="56" fillId="0" borderId="10" xfId="0" applyNumberFormat="1" applyFont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8.421875" style="20" customWidth="1"/>
    <col min="2" max="2" width="14.140625" style="20" customWidth="1"/>
    <col min="3" max="3" width="10.7109375" style="28" customWidth="1"/>
    <col min="4" max="4" width="10.28125" style="25" customWidth="1"/>
    <col min="5" max="5" width="15.7109375" style="2" customWidth="1"/>
    <col min="6" max="6" width="19.00390625" style="2" customWidth="1"/>
    <col min="7" max="7" width="15.57421875" style="2" bestFit="1" customWidth="1"/>
    <col min="8" max="8" width="10.28125" style="2" customWidth="1"/>
    <col min="9" max="9" width="10.00390625" style="2" customWidth="1"/>
    <col min="10" max="10" width="10.8515625" style="2" customWidth="1"/>
    <col min="11" max="11" width="11.00390625" style="27" customWidth="1"/>
    <col min="12" max="12" width="11.57421875" style="27" hidden="1" customWidth="1"/>
    <col min="13" max="13" width="13.421875" style="27" hidden="1" customWidth="1"/>
    <col min="14" max="14" width="15.140625" style="27" customWidth="1"/>
    <col min="15" max="15" width="14.421875" style="40" hidden="1" customWidth="1"/>
    <col min="16" max="16384" width="9.140625" style="2" customWidth="1"/>
  </cols>
  <sheetData>
    <row r="1" spans="3:15" s="26" customFormat="1" ht="12.75">
      <c r="C1" s="28"/>
      <c r="D1" s="25"/>
      <c r="K1" s="27"/>
      <c r="L1" s="27"/>
      <c r="M1" s="27"/>
      <c r="N1" s="27"/>
      <c r="O1" s="40"/>
    </row>
    <row r="2" spans="1:15" ht="12.75" customHeight="1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41"/>
    </row>
    <row r="3" spans="1:15" ht="12.75" customHeight="1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41"/>
    </row>
    <row r="5" ht="13.5" hidden="1" thickTop="1">
      <c r="N5" s="27">
        <v>0.1</v>
      </c>
    </row>
    <row r="7" spans="1:15" ht="15" customHeight="1">
      <c r="A7" s="33" t="s">
        <v>37</v>
      </c>
      <c r="B7" s="33" t="s">
        <v>29</v>
      </c>
      <c r="C7" s="33" t="s">
        <v>42</v>
      </c>
      <c r="D7" s="34" t="s">
        <v>0</v>
      </c>
      <c r="E7" s="34" t="s">
        <v>38</v>
      </c>
      <c r="F7" s="34" t="s">
        <v>39</v>
      </c>
      <c r="G7" s="33" t="s">
        <v>1</v>
      </c>
      <c r="H7" s="33" t="s">
        <v>43</v>
      </c>
      <c r="I7" s="33" t="s">
        <v>44</v>
      </c>
      <c r="J7" s="33" t="s">
        <v>2</v>
      </c>
      <c r="K7" s="34" t="s">
        <v>40</v>
      </c>
      <c r="L7" s="46" t="s">
        <v>3</v>
      </c>
      <c r="M7" s="46" t="s">
        <v>4</v>
      </c>
      <c r="N7" s="47" t="s">
        <v>5</v>
      </c>
      <c r="O7" s="42" t="s">
        <v>6</v>
      </c>
    </row>
    <row r="8" spans="1:15" s="28" customFormat="1" ht="40.5" customHeight="1">
      <c r="A8" s="33"/>
      <c r="B8" s="33"/>
      <c r="C8" s="33"/>
      <c r="D8" s="34"/>
      <c r="E8" s="34"/>
      <c r="F8" s="34"/>
      <c r="G8" s="33"/>
      <c r="H8" s="33"/>
      <c r="I8" s="33"/>
      <c r="J8" s="33"/>
      <c r="K8" s="34"/>
      <c r="L8" s="46"/>
      <c r="M8" s="46"/>
      <c r="N8" s="47"/>
      <c r="O8" s="42"/>
    </row>
    <row r="9" spans="1:15" ht="12.75">
      <c r="A9" s="35">
        <v>1</v>
      </c>
      <c r="B9" s="35" t="s">
        <v>32</v>
      </c>
      <c r="C9" s="35"/>
      <c r="D9" s="35">
        <v>124530</v>
      </c>
      <c r="E9" s="35" t="s">
        <v>33</v>
      </c>
      <c r="F9" s="35" t="s">
        <v>41</v>
      </c>
      <c r="G9" s="35" t="s">
        <v>34</v>
      </c>
      <c r="H9" s="35" t="s">
        <v>35</v>
      </c>
      <c r="I9" s="35" t="s">
        <v>36</v>
      </c>
      <c r="J9" s="35"/>
      <c r="K9" s="36">
        <v>61.63</v>
      </c>
      <c r="L9" s="37">
        <v>275.86</v>
      </c>
      <c r="M9" s="45">
        <f>J9*L9</f>
        <v>0</v>
      </c>
      <c r="N9" s="37">
        <f>J9*K9</f>
        <v>0</v>
      </c>
      <c r="O9" s="43">
        <v>2</v>
      </c>
    </row>
    <row r="10" spans="1:15" ht="15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37"/>
      <c r="M10" s="45"/>
      <c r="N10" s="37"/>
      <c r="O10" s="43"/>
    </row>
    <row r="11" spans="1:15" ht="15.75" customHeight="1">
      <c r="A11" s="38" t="s">
        <v>45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>
        <f>SUM(M9)</f>
        <v>0</v>
      </c>
      <c r="N11" s="39">
        <f>SUM(N9)</f>
        <v>0</v>
      </c>
      <c r="O11" s="44">
        <f>AVERAGE(O9)</f>
        <v>2</v>
      </c>
    </row>
    <row r="12" spans="1:15" ht="15.75" customHeight="1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>
        <f>M11*0.1</f>
        <v>0</v>
      </c>
      <c r="N12" s="39">
        <f>N11*0.1</f>
        <v>0</v>
      </c>
      <c r="O12" s="44"/>
    </row>
    <row r="13" spans="1:15" ht="15.75" customHeight="1">
      <c r="A13" s="38" t="s">
        <v>46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>
        <f>M11+M12</f>
        <v>0</v>
      </c>
      <c r="N13" s="39">
        <f>N11+N12</f>
        <v>0</v>
      </c>
      <c r="O13" s="44"/>
    </row>
  </sheetData>
  <sheetProtection/>
  <mergeCells count="35">
    <mergeCell ref="C7:C8"/>
    <mergeCell ref="C9:C10"/>
    <mergeCell ref="L7:L8"/>
    <mergeCell ref="M7:M8"/>
    <mergeCell ref="N7:N8"/>
    <mergeCell ref="O7:O8"/>
    <mergeCell ref="H7:H8"/>
    <mergeCell ref="I7:I8"/>
    <mergeCell ref="O9:O10"/>
    <mergeCell ref="B9:B10"/>
    <mergeCell ref="I9:I10"/>
    <mergeCell ref="J9:J10"/>
    <mergeCell ref="K9:K10"/>
    <mergeCell ref="L9:L10"/>
    <mergeCell ref="M9:M10"/>
    <mergeCell ref="N9:N10"/>
    <mergeCell ref="A9:A10"/>
    <mergeCell ref="D9:D10"/>
    <mergeCell ref="E9:E10"/>
    <mergeCell ref="F9:F10"/>
    <mergeCell ref="G9:G10"/>
    <mergeCell ref="H9:H10"/>
    <mergeCell ref="G7:G8"/>
    <mergeCell ref="J7:J8"/>
    <mergeCell ref="K7:K8"/>
    <mergeCell ref="A11:L11"/>
    <mergeCell ref="A12:L12"/>
    <mergeCell ref="A13:L13"/>
    <mergeCell ref="A2:N2"/>
    <mergeCell ref="A3:N3"/>
    <mergeCell ref="A7:A8"/>
    <mergeCell ref="B7:B8"/>
    <mergeCell ref="D7:D8"/>
    <mergeCell ref="E7:E8"/>
    <mergeCell ref="F7:F8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8</v>
      </c>
      <c r="C2" s="10"/>
      <c r="D2" s="10"/>
      <c r="E2" s="10" t="s">
        <v>31</v>
      </c>
    </row>
    <row r="4" ht="15" thickBot="1"/>
    <row r="5" spans="2:7" ht="24.75" thickBot="1">
      <c r="B5" s="3" t="s">
        <v>13</v>
      </c>
      <c r="C5" s="4" t="s">
        <v>47</v>
      </c>
      <c r="E5" s="11" t="s">
        <v>9</v>
      </c>
      <c r="F5" s="12" t="s">
        <v>10</v>
      </c>
      <c r="G5" s="13" t="s">
        <v>11</v>
      </c>
    </row>
    <row r="6" spans="2:7" ht="15" thickBot="1">
      <c r="B6" s="5"/>
      <c r="C6" s="6"/>
      <c r="E6" s="14">
        <f>specifikacija!M11</f>
        <v>0</v>
      </c>
      <c r="F6" s="14">
        <f>specifikacija!N11</f>
        <v>0</v>
      </c>
      <c r="G6" s="15">
        <f>F6*1.1</f>
        <v>0</v>
      </c>
    </row>
    <row r="7" spans="2:7" ht="36.75" customHeight="1" thickBot="1">
      <c r="B7" s="3" t="s">
        <v>14</v>
      </c>
      <c r="C7" s="24" t="s">
        <v>28</v>
      </c>
      <c r="E7" s="30" t="s">
        <v>12</v>
      </c>
      <c r="F7" s="31"/>
      <c r="G7" s="32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22" t="s">
        <v>25</v>
      </c>
      <c r="E13" s="8" t="s">
        <v>22</v>
      </c>
      <c r="F13" s="21">
        <f>specifikacija!O11</f>
        <v>2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18</v>
      </c>
      <c r="C15" s="4" t="s">
        <v>48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3" t="s">
        <v>26</v>
      </c>
      <c r="C17" s="22" t="s">
        <v>27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2019-06-27T12:10:15Z</dcterms:modified>
  <cp:category/>
  <cp:version/>
  <cp:contentType/>
  <cp:contentStatus/>
</cp:coreProperties>
</file>