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<sst xmlns="http://schemas.openxmlformats.org/spreadsheetml/2006/main" count="2970" uniqueCount="1380">
  <si>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</si>
  <si>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</si>
  <si>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</si>
  <si>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</si>
  <si>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</si>
  <si>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</si>
  <si>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</si>
  <si>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</si>
  <si>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</si>
  <si>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</si>
  <si>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</si>
  <si>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</si>
  <si>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</si>
  <si>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</si>
  <si>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</si>
  <si>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</si>
  <si>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</si>
  <si>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</si>
  <si>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</si>
  <si>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</si>
  <si>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</si>
  <si>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</si>
  <si>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</si>
  <si>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</si>
  <si>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</si>
  <si>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</si>
  <si>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</si>
  <si>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</si>
  <si>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</si>
  <si>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</si>
  <si>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</si>
  <si>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</si>
  <si>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</si>
  <si>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</si>
  <si>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</si>
  <si>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</si>
  <si>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</si>
  <si>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</si>
  <si>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оригинално паковање</t>
  </si>
  <si>
    <t>gliklazid</t>
  </si>
  <si>
    <t>tableta</t>
  </si>
  <si>
    <t>blister, 30 po 80 mg</t>
  </si>
  <si>
    <t>blister, 30 po 100 mg</t>
  </si>
  <si>
    <t>blister, 20 po 5 mg</t>
  </si>
  <si>
    <t>blister, 20 po 20 mg</t>
  </si>
  <si>
    <t>tableta sa produženim oslobađanjem</t>
  </si>
  <si>
    <t>film tableta</t>
  </si>
  <si>
    <t>blister, 30 po 1 mg</t>
  </si>
  <si>
    <t>bosentan</t>
  </si>
  <si>
    <t>blister, 56 po 125 mg</t>
  </si>
  <si>
    <t>blister, 30 po 1,5 mg</t>
  </si>
  <si>
    <t>bisoprolol</t>
  </si>
  <si>
    <t>blister, 30 po 5 mg</t>
  </si>
  <si>
    <t>blister, 30 po 10 mg</t>
  </si>
  <si>
    <t>blister, 30 po 25 mg</t>
  </si>
  <si>
    <t>blister, 20 po 10 mg</t>
  </si>
  <si>
    <t>amlodipin</t>
  </si>
  <si>
    <t>verapamil</t>
  </si>
  <si>
    <t>blister, 28 po 20 mg</t>
  </si>
  <si>
    <t>perindopril, indapamid</t>
  </si>
  <si>
    <t>perindopril, amlodipin, indapamid</t>
  </si>
  <si>
    <t>blister, 28 po 50 mg</t>
  </si>
  <si>
    <t>blister, 28 po 100 mg</t>
  </si>
  <si>
    <t>blister, 30 po 50 mg</t>
  </si>
  <si>
    <t>blister, 30 po 40 mg</t>
  </si>
  <si>
    <t>fenofibrat</t>
  </si>
  <si>
    <t>kapsula, tvrda</t>
  </si>
  <si>
    <t>mikonazol</t>
  </si>
  <si>
    <t>krem</t>
  </si>
  <si>
    <t>mast</t>
  </si>
  <si>
    <t>kapsula, meka</t>
  </si>
  <si>
    <t>obložena tableta</t>
  </si>
  <si>
    <t>tamsulosin</t>
  </si>
  <si>
    <t>kapsula sa produženim oslobađanjem, tvrda</t>
  </si>
  <si>
    <t>blister, 30 po 0,4 mg</t>
  </si>
  <si>
    <t>amoksicilin</t>
  </si>
  <si>
    <t>blister, 16 po 500 mg</t>
  </si>
  <si>
    <t>prašak za oralnu suspenziju</t>
  </si>
  <si>
    <t>amoksicilin, klavulanska kiselina</t>
  </si>
  <si>
    <t>blister, 10 po 500 mg</t>
  </si>
  <si>
    <t>granule za oralnu suspenziju</t>
  </si>
  <si>
    <t>sirup</t>
  </si>
  <si>
    <t>levofloksacin</t>
  </si>
  <si>
    <t>blister, 10 po 250 mg</t>
  </si>
  <si>
    <t>kapsula</t>
  </si>
  <si>
    <t>blister, 1 po 150 mg</t>
  </si>
  <si>
    <t>oralna suspenzija</t>
  </si>
  <si>
    <t>anastrozol</t>
  </si>
  <si>
    <t>blister, 30 po 2,5 mg</t>
  </si>
  <si>
    <t>film tableta sa modifikovanim oslobađanjem</t>
  </si>
  <si>
    <t>lamotrigin</t>
  </si>
  <si>
    <t>blister, 50 po 25 mg</t>
  </si>
  <si>
    <t>olanzapin</t>
  </si>
  <si>
    <t>diazepam</t>
  </si>
  <si>
    <t>zolpidem</t>
  </si>
  <si>
    <t>blister, 30 po 20 mg</t>
  </si>
  <si>
    <t>blister, 30 po 30 mg</t>
  </si>
  <si>
    <t>prašak za inhalaciju</t>
  </si>
  <si>
    <t>salmeterol, flutikazon</t>
  </si>
  <si>
    <t>prašak za inhalaciju, podeljen</t>
  </si>
  <si>
    <t>oralni rastvor</t>
  </si>
  <si>
    <t>blister, 28 po 5 mg</t>
  </si>
  <si>
    <t>blister, 28 po 10 mg</t>
  </si>
  <si>
    <t>rastvor za raspršivanje</t>
  </si>
  <si>
    <t>kapi za oči, rastvor</t>
  </si>
  <si>
    <t>latanoprost</t>
  </si>
  <si>
    <t>gastrorezistentna kapsula, tvrda</t>
  </si>
  <si>
    <t>pantoprazol</t>
  </si>
  <si>
    <t>NOLPAZA</t>
  </si>
  <si>
    <t>gastrorezistentna tableta</t>
  </si>
  <si>
    <t>blister, 14 po 20 mg</t>
  </si>
  <si>
    <t>blister, 14 po 40 mg</t>
  </si>
  <si>
    <t>blister, 100 po 250 mg</t>
  </si>
  <si>
    <t>laktuloza</t>
  </si>
  <si>
    <t>nifuroksazid</t>
  </si>
  <si>
    <t>mesalazin</t>
  </si>
  <si>
    <t>supozitorija</t>
  </si>
  <si>
    <t>glimepirid</t>
  </si>
  <si>
    <t>blister, 30 po 2 mg</t>
  </si>
  <si>
    <t>blister, 30 po 3 mg</t>
  </si>
  <si>
    <t>blister, 30 po 4 mg</t>
  </si>
  <si>
    <t>blister, 50 po 300 mg</t>
  </si>
  <si>
    <t xml:space="preserve">izosorbid mononitrat </t>
  </si>
  <si>
    <t>MONIZOL</t>
  </si>
  <si>
    <t>blister, 56 po 62,5 mg</t>
  </si>
  <si>
    <t>furosemid</t>
  </si>
  <si>
    <t>metoprolol sukcinat</t>
  </si>
  <si>
    <t>METOPROLOL XL SANDOZ</t>
  </si>
  <si>
    <t>BYOL</t>
  </si>
  <si>
    <t>nebivolol</t>
  </si>
  <si>
    <t>VAZOTAL</t>
  </si>
  <si>
    <t>AMLODIPIN SANDOZ</t>
  </si>
  <si>
    <t>VERAPAMIL</t>
  </si>
  <si>
    <t>kaptopril</t>
  </si>
  <si>
    <t>ZORKAPTIL</t>
  </si>
  <si>
    <t>lizinopril</t>
  </si>
  <si>
    <t>ramipril</t>
  </si>
  <si>
    <t>PRILINDA</t>
  </si>
  <si>
    <t>kvinapril</t>
  </si>
  <si>
    <t>HEMOKVIN</t>
  </si>
  <si>
    <t xml:space="preserve"> blister, 30 po 5 mg</t>
  </si>
  <si>
    <t>enalapril, hidrohlortiazid</t>
  </si>
  <si>
    <t>lizinopril, hidrohlortiazid</t>
  </si>
  <si>
    <t>blister, 20 po (20 mg + 12,5 mg)</t>
  </si>
  <si>
    <t>CO-PRENESSA</t>
  </si>
  <si>
    <t>ramipril, hidrohlortiazid</t>
  </si>
  <si>
    <t>blister, 28 po (2,5 mg + 12,5 mg)</t>
  </si>
  <si>
    <t>blister, 28 po (5 mg + 25 mg)</t>
  </si>
  <si>
    <t>CO-AMLESSA</t>
  </si>
  <si>
    <t>valsartan</t>
  </si>
  <si>
    <t>blister, 28 po 160 mg</t>
  </si>
  <si>
    <t>blister, 28 po 80 mg</t>
  </si>
  <si>
    <t>irbesartan</t>
  </si>
  <si>
    <t>IRBENIDA</t>
  </si>
  <si>
    <t>telmisartan</t>
  </si>
  <si>
    <t>telmisartan, hidrohlortiazid</t>
  </si>
  <si>
    <t>simvastatin</t>
  </si>
  <si>
    <t>atorvastatin</t>
  </si>
  <si>
    <t>ATACOR</t>
  </si>
  <si>
    <t>ATORIS</t>
  </si>
  <si>
    <t>rosuvastatin</t>
  </si>
  <si>
    <t>ROXERA</t>
  </si>
  <si>
    <t>blister, 28 po 10mg</t>
  </si>
  <si>
    <t>blister, 30 po 145 mg</t>
  </si>
  <si>
    <t>hidrokortizon</t>
  </si>
  <si>
    <t>HYDROCORTISON</t>
  </si>
  <si>
    <t>kapsula sa modifikovanim oslobađanjem, tvrda</t>
  </si>
  <si>
    <t>prednizon</t>
  </si>
  <si>
    <t>blister, 10 po 5 mg</t>
  </si>
  <si>
    <t>levotiroksin natrijum</t>
  </si>
  <si>
    <t>rastvor za injekciju u penu sa uloškom</t>
  </si>
  <si>
    <t>PANKLAV 2X</t>
  </si>
  <si>
    <t>cefaleksin</t>
  </si>
  <si>
    <t>PALITREX</t>
  </si>
  <si>
    <t>eritromicin</t>
  </si>
  <si>
    <t>ERITROMICIN HF</t>
  </si>
  <si>
    <t>klaritromicin</t>
  </si>
  <si>
    <t>blister, 14 po 500 mg</t>
  </si>
  <si>
    <t>blister, 7 po 500 mg</t>
  </si>
  <si>
    <t>azitromicin</t>
  </si>
  <si>
    <t>HEMOMYCIN</t>
  </si>
  <si>
    <t>blister, 6 po 250 mg</t>
  </si>
  <si>
    <t>ciprofloksacin</t>
  </si>
  <si>
    <t>norfloksacin</t>
  </si>
  <si>
    <t>FORTECA</t>
  </si>
  <si>
    <t>FLEXID</t>
  </si>
  <si>
    <t>LEVALOX</t>
  </si>
  <si>
    <t>blister, 60 po 200 mg</t>
  </si>
  <si>
    <t>blister, 28 po 1 mg</t>
  </si>
  <si>
    <t>eksemestan</t>
  </si>
  <si>
    <t>ibuprofen</t>
  </si>
  <si>
    <t>ibandronska kiselina</t>
  </si>
  <si>
    <t>blister, 30 po 200 mg</t>
  </si>
  <si>
    <t>levetiracetam</t>
  </si>
  <si>
    <t>blister, 60 po 250 mg</t>
  </si>
  <si>
    <t>blister, 60 po 500 mg</t>
  </si>
  <si>
    <t>blister, 60 po 1000mg</t>
  </si>
  <si>
    <t>pregabalin</t>
  </si>
  <si>
    <t>PRAGIOLA</t>
  </si>
  <si>
    <t>kapsula tvrda</t>
  </si>
  <si>
    <t>pramipeksol</t>
  </si>
  <si>
    <t>flufenazin</t>
  </si>
  <si>
    <t>haloperidol</t>
  </si>
  <si>
    <t>klozapin</t>
  </si>
  <si>
    <t>oralna disperzibilna tableta</t>
  </si>
  <si>
    <t>blister, 28 po 15 mg</t>
  </si>
  <si>
    <t>aripiprazol</t>
  </si>
  <si>
    <t>bromazepam</t>
  </si>
  <si>
    <t xml:space="preserve"> 30 po 25 mg</t>
  </si>
  <si>
    <t>blister, 30 po 20mg</t>
  </si>
  <si>
    <t>sertralin</t>
  </si>
  <si>
    <t>escitalopram</t>
  </si>
  <si>
    <t>blister, 30 po 300 mg</t>
  </si>
  <si>
    <t>mirtazapin</t>
  </si>
  <si>
    <t>venlafaksin</t>
  </si>
  <si>
    <t>donepezil</t>
  </si>
  <si>
    <t>DONECEPT</t>
  </si>
  <si>
    <t>metadon</t>
  </si>
  <si>
    <t>oralne kapi, rastvor</t>
  </si>
  <si>
    <t>bočica, 1 po 10 ml (10 mg/ml)</t>
  </si>
  <si>
    <t>blister, 30 po 350 mg</t>
  </si>
  <si>
    <t>УКУПНА ВРЕДНОСТ БЕЗ ПДВ-А</t>
  </si>
  <si>
    <t>ИЗНОС ПДВ-А</t>
  </si>
  <si>
    <t>УКУПНА ВРЕДНОСТ СА ПДВ-ОМ</t>
  </si>
  <si>
    <t>VEGA D.O.O.</t>
  </si>
  <si>
    <t>1122867</t>
  </si>
  <si>
    <t>PANRAZOL</t>
  </si>
  <si>
    <t>1122920</t>
  </si>
  <si>
    <t>1122866</t>
  </si>
  <si>
    <t>1122915</t>
  </si>
  <si>
    <t>1122160</t>
  </si>
  <si>
    <t>lansoprazol</t>
  </si>
  <si>
    <t>SABAX</t>
  </si>
  <si>
    <t>blister, 14 po 30 mg</t>
  </si>
  <si>
    <t>1122161</t>
  </si>
  <si>
    <t>1124301</t>
  </si>
  <si>
    <t>metoklopramid</t>
  </si>
  <si>
    <t xml:space="preserve">KLOMETOL  </t>
  </si>
  <si>
    <t>3124300</t>
  </si>
  <si>
    <t>boca staklena, 1 po 100 ml (5 mg/5 ml)</t>
  </si>
  <si>
    <t>1124303</t>
  </si>
  <si>
    <t>REGLAN</t>
  </si>
  <si>
    <t>blister, 40 po 10 mg</t>
  </si>
  <si>
    <t>1124532</t>
  </si>
  <si>
    <t>ondansetron</t>
  </si>
  <si>
    <t>ONDASAN</t>
  </si>
  <si>
    <t>10 po 4 mg</t>
  </si>
  <si>
    <t>1124534</t>
  </si>
  <si>
    <t>10 po 8 mg</t>
  </si>
  <si>
    <t>3127050</t>
  </si>
  <si>
    <t xml:space="preserve">PORTALAK </t>
  </si>
  <si>
    <t>1 po 500 ml (66,7 g/100 ml) 96%</t>
  </si>
  <si>
    <t>3127426</t>
  </si>
  <si>
    <t>LAKTULOZA RP</t>
  </si>
  <si>
    <t>boca plastična, 1 po 500 ml (66,7 g/100 ml)</t>
  </si>
  <si>
    <t>3126000</t>
  </si>
  <si>
    <t>NIFUROKSAZID ALKALOID</t>
  </si>
  <si>
    <t>boca staklena, 1 po 90ml (200mg/5ml)</t>
  </si>
  <si>
    <t>1129490</t>
  </si>
  <si>
    <t>sulfasalazin</t>
  </si>
  <si>
    <t>SALAZOPYRIN-EN</t>
  </si>
  <si>
    <t xml:space="preserve"> boca plastična, 100 po 500 mg</t>
  </si>
  <si>
    <t>1129300</t>
  </si>
  <si>
    <t xml:space="preserve">5-ASA </t>
  </si>
  <si>
    <t>5129303</t>
  </si>
  <si>
    <t>blister, 30 po 250 mg</t>
  </si>
  <si>
    <t>0041563</t>
  </si>
  <si>
    <t>insulin humani</t>
  </si>
  <si>
    <t>INSUMAN RAPID SOLOSTAR</t>
  </si>
  <si>
    <t>rastvor za injekciju, pen sa uloškom</t>
  </si>
  <si>
    <t>5 po 3 ml (100 i.j./ml )</t>
  </si>
  <si>
    <t>0041556</t>
  </si>
  <si>
    <t>insulin glulizin</t>
  </si>
  <si>
    <t>APIDRA SOLOSTAR</t>
  </si>
  <si>
    <t>rastvor za injekciju</t>
  </si>
  <si>
    <t>pen sa uloškom, 5 po 3 ml (100 i.j./ml)</t>
  </si>
  <si>
    <t>0041564</t>
  </si>
  <si>
    <t>humani insulin</t>
  </si>
  <si>
    <t>INSUMAN BAZAL SOLOSTAR</t>
  </si>
  <si>
    <t>suspenzija za injekciju, pen sa uloškom</t>
  </si>
  <si>
    <t>0041565</t>
  </si>
  <si>
    <t xml:space="preserve">insulin humani </t>
  </si>
  <si>
    <t xml:space="preserve">INSUMAN COMB 25 SOLOSTAR </t>
  </si>
  <si>
    <t>0041555</t>
  </si>
  <si>
    <t>insulin glargin</t>
  </si>
  <si>
    <t>LANTUS SOLOSTAR</t>
  </si>
  <si>
    <t>0041666</t>
  </si>
  <si>
    <t>TOUJEO</t>
  </si>
  <si>
    <t>pen sa uloškom Solostar, 3 po 1,5ml (300j./ml)</t>
  </si>
  <si>
    <t>1043060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</si>
  <si>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</si>
  <si>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</si>
  <si>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</si>
  <si>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</si>
  <si>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</si>
  <si>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</si>
  <si>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</si>
  <si>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</si>
  <si>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</si>
  <si>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</si>
  <si>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</si>
  <si>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</si>
  <si>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</si>
  <si>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</si>
  <si>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</si>
  <si>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1043005</t>
  </si>
  <si>
    <t>1043003</t>
  </si>
  <si>
    <t>1043001</t>
  </si>
  <si>
    <t>GLUCOPHAGE XR</t>
  </si>
  <si>
    <t>blister, 30 po 750 mg</t>
  </si>
  <si>
    <t>1043000</t>
  </si>
  <si>
    <t>1042076</t>
  </si>
  <si>
    <t>GLIKOSAN</t>
  </si>
  <si>
    <t>1042311</t>
  </si>
  <si>
    <t>AMARYL</t>
  </si>
  <si>
    <t>1042312</t>
  </si>
  <si>
    <t>1042313</t>
  </si>
  <si>
    <t>1341824</t>
  </si>
  <si>
    <t>pioglitazon</t>
  </si>
  <si>
    <t>OGLITION</t>
  </si>
  <si>
    <t>blister, 30 po 15 mg</t>
  </si>
  <si>
    <t>1341826</t>
  </si>
  <si>
    <t>tablete</t>
  </si>
  <si>
    <t>1050121</t>
  </si>
  <si>
    <t>kalcitriol</t>
  </si>
  <si>
    <t xml:space="preserve">ROCALTROL </t>
  </si>
  <si>
    <t>blister, 100 po 0,25 mcg</t>
  </si>
  <si>
    <t>2050087</t>
  </si>
  <si>
    <t>holekalciferol</t>
  </si>
  <si>
    <t>VIGANTOL ULJE</t>
  </si>
  <si>
    <t>oralne kapi</t>
  </si>
  <si>
    <t>bočica, 1 po 10 ml (20000 i.j./ml)</t>
  </si>
  <si>
    <t>1053075</t>
  </si>
  <si>
    <t>kalcijum karbonat</t>
  </si>
  <si>
    <t>KALCIJUM KARBONAT ALKALOID</t>
  </si>
  <si>
    <t xml:space="preserve">tegla, 50 po 1 g </t>
  </si>
  <si>
    <t>1063115</t>
  </si>
  <si>
    <t>varfarin</t>
  </si>
  <si>
    <t xml:space="preserve">FARIN </t>
  </si>
  <si>
    <t>1068220</t>
  </si>
  <si>
    <t>klopidogrel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</si>
  <si>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</si>
  <si>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</si>
  <si>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</si>
  <si>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</si>
  <si>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</si>
  <si>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</si>
  <si>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</si>
  <si>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</si>
  <si>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</si>
  <si>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</si>
  <si>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</si>
  <si>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1068520</t>
  </si>
  <si>
    <t>klopidogrel, acetilsalicilna kiselina</t>
  </si>
  <si>
    <t>DUOPLAVIN</t>
  </si>
  <si>
    <t>blister, 28 po (75 mg + 100 mg)</t>
  </si>
  <si>
    <t>1060140</t>
  </si>
  <si>
    <t>gvožđe II fumarat</t>
  </si>
  <si>
    <t>HEFEROL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</si>
  <si>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</si>
  <si>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</si>
  <si>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</si>
  <si>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</si>
  <si>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</si>
  <si>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</si>
  <si>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</si>
  <si>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gvožđe (III)-proteinsukcinilat</t>
  </si>
  <si>
    <t>LEGOFER</t>
  </si>
  <si>
    <t>boca staklena, 1 po 150 ml (800 mg/15 ml)</t>
  </si>
  <si>
    <t>1061050</t>
  </si>
  <si>
    <t>folna kiselina</t>
  </si>
  <si>
    <t>FOLACIN</t>
  </si>
  <si>
    <t>1101354</t>
  </si>
  <si>
    <t>amjodaron</t>
  </si>
  <si>
    <t>CORDARONE</t>
  </si>
  <si>
    <t>1102450</t>
  </si>
  <si>
    <t xml:space="preserve"> blister, 30 po 20 mg</t>
  </si>
  <si>
    <t>1102302</t>
  </si>
  <si>
    <t>MONOSAN</t>
  </si>
  <si>
    <t>1102300</t>
  </si>
  <si>
    <t>1102471</t>
  </si>
  <si>
    <t>izosorbid mononitrat</t>
  </si>
  <si>
    <t>ISOCARD</t>
  </si>
  <si>
    <t>blister, 50 po 60 mg</t>
  </si>
  <si>
    <t>1103432</t>
  </si>
  <si>
    <t>metildopa (racemat)</t>
  </si>
  <si>
    <t xml:space="preserve">METHYLDOPA </t>
  </si>
  <si>
    <t xml:space="preserve"> 20 po 250 mg</t>
  </si>
  <si>
    <t>1103038</t>
  </si>
  <si>
    <t>doksazosin</t>
  </si>
  <si>
    <t>DOXAZIN</t>
  </si>
  <si>
    <t>1103039</t>
  </si>
  <si>
    <t>1103374</t>
  </si>
  <si>
    <t>CARDISTEPS</t>
  </si>
  <si>
    <t xml:space="preserve"> blister, 60 po 125 mg</t>
  </si>
  <si>
    <t>1103379</t>
  </si>
  <si>
    <t>CASCATA</t>
  </si>
  <si>
    <t>1103378</t>
  </si>
  <si>
    <t>1400410</t>
  </si>
  <si>
    <t>hidrohlortiazid</t>
  </si>
  <si>
    <t>DIUNORM</t>
  </si>
  <si>
    <t>blister, 20 po 25 mg</t>
  </si>
  <si>
    <t>1103051</t>
  </si>
  <si>
    <t>indapamid</t>
  </si>
  <si>
    <t>RAWEL SR</t>
  </si>
  <si>
    <t>1400142</t>
  </si>
  <si>
    <t>LASIX</t>
  </si>
  <si>
    <t>blister, 12 po 40 mg</t>
  </si>
  <si>
    <t>1400473</t>
  </si>
  <si>
    <t>FUROSEMID BELUPO</t>
  </si>
  <si>
    <t>blister, 20 po 40 mg</t>
  </si>
  <si>
    <t>1400476</t>
  </si>
  <si>
    <t>torasemid</t>
  </si>
  <si>
    <t>DIUVER</t>
  </si>
  <si>
    <t>blister, 20 po 5mg</t>
  </si>
  <si>
    <t>1400475</t>
  </si>
  <si>
    <t>1400480</t>
  </si>
  <si>
    <t>eplerenon</t>
  </si>
  <si>
    <t>INSPRA</t>
  </si>
  <si>
    <t>1400481</t>
  </si>
  <si>
    <t>1107183</t>
  </si>
  <si>
    <t>propranolol</t>
  </si>
  <si>
    <t xml:space="preserve">PROPRANOLOL </t>
  </si>
  <si>
    <t xml:space="preserve"> blister, 50 po 40 mg</t>
  </si>
  <si>
    <t>1107814</t>
  </si>
  <si>
    <t>blister, 30 po 95 mg</t>
  </si>
  <si>
    <t>1107042</t>
  </si>
  <si>
    <t>BISOPROLOL PHARMAS</t>
  </si>
  <si>
    <t>1107020</t>
  </si>
  <si>
    <t>1107021</t>
  </si>
  <si>
    <t>1107023</t>
  </si>
  <si>
    <t>TENSEC</t>
  </si>
  <si>
    <t>1107022</t>
  </si>
  <si>
    <t>1107027</t>
  </si>
  <si>
    <t>1107035</t>
  </si>
  <si>
    <t>BIPREZ</t>
  </si>
  <si>
    <t>1107036</t>
  </si>
  <si>
    <t>1107037</t>
  </si>
  <si>
    <t>1107605</t>
  </si>
  <si>
    <t>CONCOR COR</t>
  </si>
  <si>
    <t>blister, 30 po 1,25 mg</t>
  </si>
  <si>
    <t>1107501</t>
  </si>
  <si>
    <t>BISOPROLOL ATB</t>
  </si>
  <si>
    <t>1107502</t>
  </si>
  <si>
    <t>1107633</t>
  </si>
  <si>
    <t>BINEVOL</t>
  </si>
  <si>
    <t>1107629</t>
  </si>
  <si>
    <t>BARIOS</t>
  </si>
  <si>
    <t>blister, 30 po 5mg</t>
  </si>
  <si>
    <t>1107659</t>
  </si>
  <si>
    <t>karvedilol</t>
  </si>
  <si>
    <t>MILENOL</t>
  </si>
  <si>
    <t xml:space="preserve"> blister, 30 po 12.5 mg</t>
  </si>
  <si>
    <t>1107658</t>
  </si>
  <si>
    <t>1402139</t>
  </si>
  <si>
    <t>AMLOGAL</t>
  </si>
  <si>
    <t>1402142</t>
  </si>
  <si>
    <t>1402956</t>
  </si>
  <si>
    <t xml:space="preserve">amlodipin </t>
  </si>
  <si>
    <t>AMLODIPIN ALKALOID</t>
  </si>
  <si>
    <t>1402833</t>
  </si>
  <si>
    <t>1402852</t>
  </si>
  <si>
    <t>TENOX</t>
  </si>
  <si>
    <t>1402853</t>
  </si>
  <si>
    <t>1402878</t>
  </si>
  <si>
    <t>1402874</t>
  </si>
  <si>
    <t>1402784</t>
  </si>
  <si>
    <t>lerkanidipin</t>
  </si>
  <si>
    <t>CORNELIN</t>
  </si>
  <si>
    <t>blister, 60 po 10 mg</t>
  </si>
  <si>
    <t>1402785</t>
  </si>
  <si>
    <t>blister, 60 po 20 mg</t>
  </si>
  <si>
    <t>1402703</t>
  </si>
  <si>
    <t>1402120</t>
  </si>
  <si>
    <t>VERAPAMIL ALKALOID</t>
  </si>
  <si>
    <t>1402121</t>
  </si>
  <si>
    <t>1402250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</si>
  <si>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</si>
  <si>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</si>
  <si>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</si>
  <si>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</si>
  <si>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</si>
  <si>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</si>
  <si>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1103631</t>
  </si>
  <si>
    <t xml:space="preserve"> bočica plastična, 40 po 50 mg</t>
  </si>
  <si>
    <t>1103220</t>
  </si>
  <si>
    <t>KATOPIL</t>
  </si>
  <si>
    <t xml:space="preserve"> blister, 40 po 25 mg</t>
  </si>
  <si>
    <t>1103222</t>
  </si>
  <si>
    <t xml:space="preserve"> blister, 40 po 50 mg</t>
  </si>
  <si>
    <t>1103565</t>
  </si>
  <si>
    <t>SKOPRYL</t>
  </si>
  <si>
    <t>1103566</t>
  </si>
  <si>
    <t>1103567</t>
  </si>
  <si>
    <t>1103568</t>
  </si>
  <si>
    <t>1103550</t>
  </si>
  <si>
    <t>IRUMED</t>
  </si>
  <si>
    <t>1103551</t>
  </si>
  <si>
    <t>1103873</t>
  </si>
  <si>
    <t>LIZINOPRIL ATB</t>
  </si>
  <si>
    <t>1103874</t>
  </si>
  <si>
    <t>1103856</t>
  </si>
  <si>
    <t>perindopril</t>
  </si>
  <si>
    <t>PERIGARD</t>
  </si>
  <si>
    <t>1103857</t>
  </si>
  <si>
    <t>blister, 30 po 8 mg</t>
  </si>
  <si>
    <t>1103901</t>
  </si>
  <si>
    <t>PRENESSA</t>
  </si>
  <si>
    <t>1103906</t>
  </si>
  <si>
    <t>1103018</t>
  </si>
  <si>
    <t>RAMITENS</t>
  </si>
  <si>
    <t>1103722</t>
  </si>
  <si>
    <t>TRITACE</t>
  </si>
  <si>
    <t xml:space="preserve"> blister, 28 po 2,5 mg</t>
  </si>
  <si>
    <t>1103723</t>
  </si>
  <si>
    <t xml:space="preserve"> blister, 28 po 5 mg</t>
  </si>
  <si>
    <t>1103724</t>
  </si>
  <si>
    <t>1103256</t>
  </si>
  <si>
    <t>AMPRIL</t>
  </si>
  <si>
    <t>1103260</t>
  </si>
  <si>
    <t>1103264</t>
  </si>
  <si>
    <t>1103286</t>
  </si>
  <si>
    <t>blister, 28 po 2.5 mg</t>
  </si>
  <si>
    <t>1103285</t>
  </si>
  <si>
    <t>1103732</t>
  </si>
  <si>
    <t>1103940</t>
  </si>
  <si>
    <t>trandolapril</t>
  </si>
  <si>
    <t>TRANDOLAPRIL PHARMAS</t>
  </si>
  <si>
    <t>blister, 28 po 0,5 mg</t>
  </si>
  <si>
    <t>1103941</t>
  </si>
  <si>
    <t>blister, 28 po 2 mg</t>
  </si>
  <si>
    <t>1103942</t>
  </si>
  <si>
    <t>blister, 28 po 4 mg</t>
  </si>
  <si>
    <t>1401503</t>
  </si>
  <si>
    <t>PRILENAP H</t>
  </si>
  <si>
    <t>blister, 30 po (10 mg + 25 mg)</t>
  </si>
  <si>
    <t>1401082</t>
  </si>
  <si>
    <t>ENALAPRIL HCT</t>
  </si>
  <si>
    <t>blister, 30 po (20 mg + 12,5 mg)</t>
  </si>
  <si>
    <t>1401083</t>
  </si>
  <si>
    <t>blister, 30 po (20 mg + 6 mg)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</si>
  <si>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</si>
  <si>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</si>
  <si>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</si>
  <si>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</si>
  <si>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</si>
  <si>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</si>
  <si>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</si>
  <si>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1401252</t>
  </si>
  <si>
    <t>blister, 30 po (4 mg + 1,25 mg)</t>
  </si>
  <si>
    <t>1401255</t>
  </si>
  <si>
    <t>blister, 30 po (8 mg + 2,5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</si>
  <si>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</si>
  <si>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</si>
  <si>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</si>
  <si>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</si>
  <si>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</si>
  <si>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</si>
  <si>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</si>
  <si>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</si>
  <si>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</si>
  <si>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</si>
  <si>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</si>
  <si>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</si>
  <si>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</si>
  <si>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1401030</t>
  </si>
  <si>
    <t>kvinapril, hidrohlortiazid</t>
  </si>
  <si>
    <t>HEMOKVIN PLUS</t>
  </si>
  <si>
    <t>1401236</t>
  </si>
  <si>
    <t>fosinopril, hidrohlortiazid</t>
  </si>
  <si>
    <t>MONOPRIL PLUS</t>
  </si>
  <si>
    <t>blister, 28 po (20 mg + 12,5 mg)</t>
  </si>
  <si>
    <t>1403021</t>
  </si>
  <si>
    <t>ramipril, felodipin</t>
  </si>
  <si>
    <t>TRIAPIN MITE</t>
  </si>
  <si>
    <t>blister, 28 po (2,5 mg + 2,5 mg)</t>
  </si>
  <si>
    <t>1403020</t>
  </si>
  <si>
    <t>TRIAPIN</t>
  </si>
  <si>
    <t>blister, 28 po (5 mg+ 5 mg)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</si>
  <si>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</si>
  <si>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</si>
  <si>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</si>
  <si>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</si>
  <si>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</si>
  <si>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</si>
  <si>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</si>
  <si>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</si>
  <si>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1103351</t>
  </si>
  <si>
    <t>losartan</t>
  </si>
  <si>
    <t>ERYNORM</t>
  </si>
  <si>
    <t>1103350</t>
  </si>
  <si>
    <t>1103594</t>
  </si>
  <si>
    <t>LOSAR</t>
  </si>
  <si>
    <t>1103000</t>
  </si>
  <si>
    <t>LOTAR</t>
  </si>
  <si>
    <t>1103001</t>
  </si>
  <si>
    <t>1103792</t>
  </si>
  <si>
    <t>LORISTA</t>
  </si>
  <si>
    <t>1103446</t>
  </si>
  <si>
    <t>VALSACOR</t>
  </si>
  <si>
    <t>1103445</t>
  </si>
  <si>
    <t>1103403</t>
  </si>
  <si>
    <t>1103789</t>
  </si>
  <si>
    <t>TELMITENS</t>
  </si>
  <si>
    <t>1103509</t>
  </si>
  <si>
    <t>TELMIKOR</t>
  </si>
  <si>
    <t>blister, 30 po 40mg</t>
  </si>
  <si>
    <t>1103510</t>
  </si>
  <si>
    <t>blister, 30 po 80mg</t>
  </si>
  <si>
    <t>1401914</t>
  </si>
  <si>
    <t>losartan, hidrohlortiazid</t>
  </si>
  <si>
    <t>LOSAR PLUS</t>
  </si>
  <si>
    <t>blister, 30 po (50 mg + 12,5 mg)</t>
  </si>
  <si>
    <t>1401120</t>
  </si>
  <si>
    <t>LORISTA H</t>
  </si>
  <si>
    <t>blister, 28 po (50 mg + 12,5 mg)</t>
  </si>
  <si>
    <t>1401121</t>
  </si>
  <si>
    <t>LORISTA HD</t>
  </si>
  <si>
    <t>blister, 28 po (100 mg + 25 mg)</t>
  </si>
  <si>
    <t>1103152</t>
  </si>
  <si>
    <t>ERYNORM PLUS</t>
  </si>
  <si>
    <t>blister, 30 po (50mg+12,5mg)</t>
  </si>
  <si>
    <t>1401926</t>
  </si>
  <si>
    <t>valsartan, hidrohlortiazid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</si>
  <si>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</si>
  <si>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</si>
  <si>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</si>
  <si>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</si>
  <si>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</si>
  <si>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</si>
  <si>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</si>
  <si>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</si>
  <si>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</si>
  <si>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</si>
  <si>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</si>
  <si>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</si>
  <si>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</si>
  <si>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</si>
  <si>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irbesartan, hidrohlortiazid</t>
  </si>
  <si>
    <t>IRBENIDA PLUS</t>
  </si>
  <si>
    <t>blister, 30 po (150 mg + 12,5 mg)</t>
  </si>
  <si>
    <t>1401663</t>
  </si>
  <si>
    <t>blister, 30 po (300 mg + 12,5 mg)</t>
  </si>
  <si>
    <t>1103672</t>
  </si>
  <si>
    <t>TELMIKOR PLUS</t>
  </si>
  <si>
    <t>blister, 30 po (40mg+12.5mg)</t>
  </si>
  <si>
    <t>1103671</t>
  </si>
  <si>
    <t>blister, 30 po (80mg+12.5mg)</t>
  </si>
  <si>
    <t>1103670</t>
  </si>
  <si>
    <t>blister, 30 po (80mg+25mg)</t>
  </si>
  <si>
    <t>1104512</t>
  </si>
  <si>
    <t>CHOLIPAM</t>
  </si>
  <si>
    <t>1104513</t>
  </si>
  <si>
    <t>1104610</t>
  </si>
  <si>
    <t>HOLLESTA</t>
  </si>
  <si>
    <t>1104611</t>
  </si>
  <si>
    <t>1104612</t>
  </si>
  <si>
    <t>1104482</t>
  </si>
  <si>
    <t>pravastatin</t>
  </si>
  <si>
    <t>PRAVACOR</t>
  </si>
  <si>
    <t>1104125</t>
  </si>
  <si>
    <t>1104520</t>
  </si>
  <si>
    <t>1104522</t>
  </si>
  <si>
    <t>1104794</t>
  </si>
  <si>
    <t>TOREZ</t>
  </si>
  <si>
    <t>blister, 30 po 10mg</t>
  </si>
  <si>
    <t>1104793</t>
  </si>
  <si>
    <t>1104792</t>
  </si>
  <si>
    <t>HYPOLIP</t>
  </si>
  <si>
    <t>1104727</t>
  </si>
  <si>
    <t>1104725</t>
  </si>
  <si>
    <t>1104728</t>
  </si>
  <si>
    <t>1104771</t>
  </si>
  <si>
    <t>ROSUHOL</t>
  </si>
  <si>
    <t>1104772</t>
  </si>
  <si>
    <t>1104540</t>
  </si>
  <si>
    <t>PARAVANO</t>
  </si>
  <si>
    <t>1104541</t>
  </si>
  <si>
    <t>1104542</t>
  </si>
  <si>
    <t>1104381</t>
  </si>
  <si>
    <t>ROSUVASTATIN ATB</t>
  </si>
  <si>
    <t>1104380</t>
  </si>
  <si>
    <t>1104233</t>
  </si>
  <si>
    <t>ZYGLIP</t>
  </si>
  <si>
    <t>1104470</t>
  </si>
  <si>
    <t>ciprofibrat</t>
  </si>
  <si>
    <t xml:space="preserve">LIPANOR </t>
  </si>
  <si>
    <t>4137000</t>
  </si>
  <si>
    <t>ROJAZOL</t>
  </si>
  <si>
    <t>tuba, 1 po 30 g (20 mg/g)</t>
  </si>
  <si>
    <t>4150023</t>
  </si>
  <si>
    <t>fusidinska kiselina</t>
  </si>
  <si>
    <t>STANICID</t>
  </si>
  <si>
    <t>tuba, 1 po 10 g  (2%)</t>
  </si>
  <si>
    <t>4150400</t>
  </si>
  <si>
    <t>gentamicin</t>
  </si>
  <si>
    <t>GENTAMICIN</t>
  </si>
  <si>
    <t>tuba,1 po 15 g  0,1% (1 mg/1 g)</t>
  </si>
  <si>
    <t>aciklovir</t>
  </si>
  <si>
    <t>HERPLEX</t>
  </si>
  <si>
    <t>tuba, 1 po 5 g (50 mg/g)</t>
  </si>
  <si>
    <t>4152104</t>
  </si>
  <si>
    <t xml:space="preserve">alklometazon </t>
  </si>
  <si>
    <t>AFLODERM</t>
  </si>
  <si>
    <t>tuba, 1 po 20 g (0,5 mg/g)</t>
  </si>
  <si>
    <t>4152100</t>
  </si>
  <si>
    <t>4152190</t>
  </si>
  <si>
    <t>fluocinolonacetonid</t>
  </si>
  <si>
    <t xml:space="preserve">SINODERM </t>
  </si>
  <si>
    <t>tuba, 1 po 15 g (0,25 mg/g)</t>
  </si>
  <si>
    <t>6137312</t>
  </si>
  <si>
    <t>nistatin, neomicin, polimiksin b</t>
  </si>
  <si>
    <t>POLYGYNAX</t>
  </si>
  <si>
    <t>vaginalna kapsula, meka</t>
  </si>
  <si>
    <t>blister, 12 po (100000 i.j. + 35000 i.j. + 35000 i.j.)</t>
  </si>
  <si>
    <t>6137510</t>
  </si>
  <si>
    <t xml:space="preserve">fentikonazol </t>
  </si>
  <si>
    <t>LOMEXIN</t>
  </si>
  <si>
    <t>vaginalna kapsula</t>
  </si>
  <si>
    <t>1 po 600 mg</t>
  </si>
  <si>
    <t>2141136</t>
  </si>
  <si>
    <t>metilergometrin</t>
  </si>
  <si>
    <t xml:space="preserve">METHYLERGOMETRIN </t>
  </si>
  <si>
    <t xml:space="preserve"> bočica sa kapaljkom, 1 po 10 ml (0,25 mg/1 ml)</t>
  </si>
  <si>
    <t>1139173</t>
  </si>
  <si>
    <t>tolterodin</t>
  </si>
  <si>
    <t>DETRUSITOL</t>
  </si>
  <si>
    <t>1139028</t>
  </si>
  <si>
    <t>solifenacin</t>
  </si>
  <si>
    <t>SOLIPHAR</t>
  </si>
  <si>
    <t>1139025</t>
  </si>
  <si>
    <t>SAURUS</t>
  </si>
  <si>
    <t>1139026</t>
  </si>
  <si>
    <t>1139668</t>
  </si>
  <si>
    <t>SOLYSAN</t>
  </si>
  <si>
    <t>1139667</t>
  </si>
  <si>
    <t>1139666</t>
  </si>
  <si>
    <t>1139010</t>
  </si>
  <si>
    <t>1139012</t>
  </si>
  <si>
    <t>1139800</t>
  </si>
  <si>
    <t>trospijum hlorid</t>
  </si>
  <si>
    <t>INKONTAN</t>
  </si>
  <si>
    <t>blister, 20 po 15 mg</t>
  </si>
  <si>
    <t>blister, 20 po 30 mg</t>
  </si>
  <si>
    <t>sildenafil</t>
  </si>
  <si>
    <t>REVATIO</t>
  </si>
  <si>
    <t>blister, 90 po 20 mg</t>
  </si>
  <si>
    <t>1139117</t>
  </si>
  <si>
    <t>FIUMIN</t>
  </si>
  <si>
    <t>1134260</t>
  </si>
  <si>
    <t>TAMSULOSIN PHARMAS</t>
  </si>
  <si>
    <t>1134242</t>
  </si>
  <si>
    <t>TAMLOS</t>
  </si>
  <si>
    <t>1134667</t>
  </si>
  <si>
    <t>TAMPROST</t>
  </si>
  <si>
    <t>30 po 0,4mg</t>
  </si>
  <si>
    <t>1134666</t>
  </si>
  <si>
    <t>TAMSUDIL T</t>
  </si>
  <si>
    <t>1134212</t>
  </si>
  <si>
    <t>finasterid</t>
  </si>
  <si>
    <t>FINASTERID PHARMAS</t>
  </si>
  <si>
    <t>1113413</t>
  </si>
  <si>
    <t>dutasterid</t>
  </si>
  <si>
    <t>DATUST</t>
  </si>
  <si>
    <t>blister, 30 po 0,5 mg</t>
  </si>
  <si>
    <t>0044239</t>
  </si>
  <si>
    <t>somatropin</t>
  </si>
  <si>
    <t>GENOTROPIN</t>
  </si>
  <si>
    <t>prašak i rastvarač za rastvor za injekciju u napunjenom injekcionom penu</t>
  </si>
  <si>
    <t>pen sa uloškom, 1 po 1 ml (5,3 mg/ml)</t>
  </si>
  <si>
    <t>0044236</t>
  </si>
  <si>
    <t>pen sa uloškom, 1 po 1 ml (12 mg/ml)</t>
  </si>
  <si>
    <t>0044666</t>
  </si>
  <si>
    <t>OMNITROPE</t>
  </si>
  <si>
    <t xml:space="preserve"> rastvor za injekciju u ulošku</t>
  </si>
  <si>
    <t xml:space="preserve">uložak,1 po 1,5 ml (5mg/1,5ml) </t>
  </si>
  <si>
    <t>0044664</t>
  </si>
  <si>
    <t xml:space="preserve">uložak, 1 po 1,5 ml (10mg/1,5ml) </t>
  </si>
  <si>
    <t>0044661</t>
  </si>
  <si>
    <t>uložak, 1 po 1,5 ml (15mg/1,5ml)</t>
  </si>
  <si>
    <t>1047143</t>
  </si>
  <si>
    <t>deksametazon</t>
  </si>
  <si>
    <t>DEXASON</t>
  </si>
  <si>
    <t>blister, 50 po 0,5 mg</t>
  </si>
  <si>
    <t>1047144</t>
  </si>
  <si>
    <t>FORTECORTIN</t>
  </si>
  <si>
    <t>blister, 20 po 4 mg</t>
  </si>
  <si>
    <t>1047145</t>
  </si>
  <si>
    <t>blister, 20 po 8 mg</t>
  </si>
  <si>
    <t>1047632</t>
  </si>
  <si>
    <t xml:space="preserve">PRONISON </t>
  </si>
  <si>
    <t>1040230</t>
  </si>
  <si>
    <t>EUTHYROX</t>
  </si>
  <si>
    <t xml:space="preserve"> 50 po 25 mcg</t>
  </si>
  <si>
    <t>1040190</t>
  </si>
  <si>
    <t>propiltiouracil</t>
  </si>
  <si>
    <t>PTU</t>
  </si>
  <si>
    <t>20 po 50 mg</t>
  </si>
  <si>
    <t>1040192</t>
  </si>
  <si>
    <t>45 po 100 mg</t>
  </si>
  <si>
    <t>1022510</t>
  </si>
  <si>
    <t>doksiciklin</t>
  </si>
  <si>
    <t>DOVICIN</t>
  </si>
  <si>
    <t xml:space="preserve"> 5 po 100 mg</t>
  </si>
  <si>
    <t>1022515</t>
  </si>
  <si>
    <t>DOKSICIKLIN HF</t>
  </si>
  <si>
    <t>blister,  5 po 100 mg</t>
  </si>
  <si>
    <t>3021146</t>
  </si>
  <si>
    <t xml:space="preserve">SINACILIN </t>
  </si>
  <si>
    <t>boca staklena, 1 po 100 ml (250 mg/5 ml)</t>
  </si>
  <si>
    <t>1021965</t>
  </si>
  <si>
    <t xml:space="preserve">AMOKSICILIN </t>
  </si>
  <si>
    <t>1021007</t>
  </si>
  <si>
    <t>OSPAMOX DT</t>
  </si>
  <si>
    <t>tableta za oralnu suspenziju</t>
  </si>
  <si>
    <t>14 po 1000 mg</t>
  </si>
  <si>
    <t>3021001</t>
  </si>
  <si>
    <t xml:space="preserve">OSPAMOX </t>
  </si>
  <si>
    <t>1 po 60 ml (500 mg/5 ml)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</si>
  <si>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</si>
  <si>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</si>
  <si>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</si>
  <si>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</si>
  <si>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</si>
  <si>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</si>
  <si>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</si>
  <si>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bočica staklena, 1 po 70 ml (400 mg/5 ml + 57 mg/5 ml)</t>
  </si>
  <si>
    <t>bočica staklena, 15 po (500mg + 125mg)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</si>
  <si>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</si>
  <si>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</si>
  <si>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</si>
  <si>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</si>
  <si>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</si>
  <si>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</si>
  <si>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</si>
  <si>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</si>
  <si>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1021560</t>
  </si>
  <si>
    <t xml:space="preserve">AMOKSIKLAV </t>
  </si>
  <si>
    <t>bočica staklena, 15 po (500 mg + 125 mg)</t>
  </si>
  <si>
    <t>1021561</t>
  </si>
  <si>
    <t>amoksicilin,
klavulanska kiselina</t>
  </si>
  <si>
    <t>KLAVOBEL</t>
  </si>
  <si>
    <t>blister,14 po (500mg+125mg)</t>
  </si>
  <si>
    <t>1021562</t>
  </si>
  <si>
    <t>KLAVOBEL BID</t>
  </si>
  <si>
    <t>blister,14 po (875mg+125mg)</t>
  </si>
  <si>
    <t>3321875</t>
  </si>
  <si>
    <t>bočica, 1 po 100 ml (250 mg/5 ml)</t>
  </si>
  <si>
    <t>1321010</t>
  </si>
  <si>
    <t>CEFALEXIN ALKALOID</t>
  </si>
  <si>
    <t>3321012</t>
  </si>
  <si>
    <t>3321904</t>
  </si>
  <si>
    <t>cefadroksil</t>
  </si>
  <si>
    <t>VALDOCEF</t>
  </si>
  <si>
    <t xml:space="preserve"> boca staklena, 1 po 100mL (250mg/5ml)</t>
  </si>
  <si>
    <t>1321900</t>
  </si>
  <si>
    <t>3321621</t>
  </si>
  <si>
    <t>cefiksim</t>
  </si>
  <si>
    <t>PANCEF</t>
  </si>
  <si>
    <t>boca steklena, 1 po 100 ml (100 mg/5 ml)</t>
  </si>
  <si>
    <t>3321623</t>
  </si>
  <si>
    <t>boca staklena, 1 po 60 ml (100 mg/5 ml)</t>
  </si>
  <si>
    <t>1321620</t>
  </si>
  <si>
    <t>blister, 10 po 400 mg</t>
  </si>
  <si>
    <t>1321622</t>
  </si>
  <si>
    <t>blister, 5 po 400 mg</t>
  </si>
  <si>
    <t>3321525</t>
  </si>
  <si>
    <t>cefpodoksim</t>
  </si>
  <si>
    <t>TRIDOX</t>
  </si>
  <si>
    <t>bočica 1 po 64,8 g (40 mg/5 ml)</t>
  </si>
  <si>
    <t>1321521</t>
  </si>
  <si>
    <t>blister, 10 po 100 mg</t>
  </si>
  <si>
    <t>1321523</t>
  </si>
  <si>
    <t>blister, 10 po 200 mg</t>
  </si>
  <si>
    <t>1325152</t>
  </si>
  <si>
    <t>blister, 20 po 250 mg</t>
  </si>
  <si>
    <t>1325300</t>
  </si>
  <si>
    <t>roksitromicin</t>
  </si>
  <si>
    <t>ROXIMISAN</t>
  </si>
  <si>
    <t>blister, 10 po 150 mg</t>
  </si>
  <si>
    <t>1325611</t>
  </si>
  <si>
    <t>FROMILID</t>
  </si>
  <si>
    <t>1325651</t>
  </si>
  <si>
    <t>FROMILID UNO</t>
  </si>
  <si>
    <t>1325653</t>
  </si>
  <si>
    <t>3325483</t>
  </si>
  <si>
    <t>bočica staklena, 1 po 20 ml (100 mg/5 ml)</t>
  </si>
  <si>
    <t>3325482</t>
  </si>
  <si>
    <t>bočica staklena, 1 po 30 ml (200 mg/5 ml)</t>
  </si>
  <si>
    <t>1325470</t>
  </si>
  <si>
    <t>SUMAMED KAPSULE</t>
  </si>
  <si>
    <t>1325472</t>
  </si>
  <si>
    <t>SUMAMED    TABLETE 500</t>
  </si>
  <si>
    <t>blister, 3 po 500 mg</t>
  </si>
  <si>
    <t>1326226</t>
  </si>
  <si>
    <t>klindamicin</t>
  </si>
  <si>
    <t>CLINDAMYCIN-MIP</t>
  </si>
  <si>
    <t>blister, 12 po 300 mg</t>
  </si>
  <si>
    <t>1326228</t>
  </si>
  <si>
    <t>blister, 12 po 600 mg</t>
  </si>
  <si>
    <t>1326222</t>
  </si>
  <si>
    <t>blister, 30 po 600 mg</t>
  </si>
  <si>
    <t>1329192</t>
  </si>
  <si>
    <t>CIPROCINAL</t>
  </si>
  <si>
    <t>1329400</t>
  </si>
  <si>
    <t>CITERAL</t>
  </si>
  <si>
    <t>1329401</t>
  </si>
  <si>
    <t>1132350</t>
  </si>
  <si>
    <t>URICIN</t>
  </si>
  <si>
    <t>blister, 20 po 400 mg</t>
  </si>
  <si>
    <t>1329455</t>
  </si>
  <si>
    <t>1329104</t>
  </si>
  <si>
    <t>LEVOXA</t>
  </si>
  <si>
    <t>1329506</t>
  </si>
  <si>
    <t>LEFLOGAL</t>
  </si>
  <si>
    <t>blister, 7 po 250 mg</t>
  </si>
  <si>
    <t>1329505</t>
  </si>
  <si>
    <t>1329375</t>
  </si>
  <si>
    <t>10 po 250 mg</t>
  </si>
  <si>
    <t>1329098</t>
  </si>
  <si>
    <t>blister, 10 po 500mg</t>
  </si>
  <si>
    <t>1329001</t>
  </si>
  <si>
    <t>moksifloksacin</t>
  </si>
  <si>
    <t>ELFONIS</t>
  </si>
  <si>
    <t>3029730</t>
  </si>
  <si>
    <t>fosfomicin</t>
  </si>
  <si>
    <t>MONURAL</t>
  </si>
  <si>
    <t>granule za oralni rastvor</t>
  </si>
  <si>
    <t xml:space="preserve"> kesica, 1 po 8g (3g fosfomicina)</t>
  </si>
  <si>
    <t>1327356</t>
  </si>
  <si>
    <t>flukonazol</t>
  </si>
  <si>
    <t>FLUCONAL</t>
  </si>
  <si>
    <t>1327355</t>
  </si>
  <si>
    <t>blister, 7 po 50 mg</t>
  </si>
  <si>
    <t>1327402</t>
  </si>
  <si>
    <t>itrakonazol</t>
  </si>
  <si>
    <t>KANAZOL</t>
  </si>
  <si>
    <t>1327403</t>
  </si>
  <si>
    <t>blister, 5 po 100 mg</t>
  </si>
  <si>
    <t>1025859</t>
  </si>
  <si>
    <t>rifampicin</t>
  </si>
  <si>
    <t>RIFAMOR</t>
  </si>
  <si>
    <t>blister, 16 po 300 mg</t>
  </si>
  <si>
    <t>1328230</t>
  </si>
  <si>
    <t xml:space="preserve">ACIKLOVIR </t>
  </si>
  <si>
    <t>blister, 25 po 200 mg</t>
  </si>
  <si>
    <t>1328501</t>
  </si>
  <si>
    <t>tenofovir</t>
  </si>
  <si>
    <t>GILESTRA</t>
  </si>
  <si>
    <t>boca plastična, 30 po 245 mg</t>
  </si>
  <si>
    <t>1328609</t>
  </si>
  <si>
    <t>lamivudin, abakavir</t>
  </si>
  <si>
    <t>AMALIBRA</t>
  </si>
  <si>
    <t>blister, 30 po (300mg + 600mg)</t>
  </si>
  <si>
    <t>1328502</t>
  </si>
  <si>
    <t>tenofovir, emtricitabin</t>
  </si>
  <si>
    <t>GILESTRA DUO</t>
  </si>
  <si>
    <t>boca plastčna, 30 po (245 mg+200mg)</t>
  </si>
  <si>
    <t>1031043</t>
  </si>
  <si>
    <t>estramustin</t>
  </si>
  <si>
    <t>ESTRACYT ◊</t>
  </si>
  <si>
    <t>100 po 140 mg</t>
  </si>
  <si>
    <t>3048912</t>
  </si>
  <si>
    <t>megestrol</t>
  </si>
  <si>
    <t>MEGACE</t>
  </si>
  <si>
    <t>boca plastična, 1 po 240 ml (40 mg/ml)</t>
  </si>
  <si>
    <t>1037200</t>
  </si>
  <si>
    <t>flutamid</t>
  </si>
  <si>
    <t>FLUTASIN</t>
  </si>
  <si>
    <t>boca staklena, 90 po 250 mg</t>
  </si>
  <si>
    <t>bikalutamid</t>
  </si>
  <si>
    <t>BICADEX</t>
  </si>
  <si>
    <t>1039326</t>
  </si>
  <si>
    <t>TRASOLETTE</t>
  </si>
  <si>
    <t>1039332</t>
  </si>
  <si>
    <t>letrozol</t>
  </si>
  <si>
    <t>LETROZOL SANDOZ</t>
  </si>
  <si>
    <t>1039390</t>
  </si>
  <si>
    <t>AROMASIN</t>
  </si>
  <si>
    <t>1014270</t>
  </si>
  <si>
    <t>sirolimus</t>
  </si>
  <si>
    <t>RAPAMUNE</t>
  </si>
  <si>
    <t>1014301</t>
  </si>
  <si>
    <t>leflunomid</t>
  </si>
  <si>
    <t>ARAVA</t>
  </si>
  <si>
    <t>bočica, 30 po 20 mg</t>
  </si>
  <si>
    <t>azatioprin</t>
  </si>
  <si>
    <t xml:space="preserve">IMURAN </t>
  </si>
  <si>
    <t xml:space="preserve"> 100 po 50 mg</t>
  </si>
  <si>
    <t>1034330</t>
  </si>
  <si>
    <t>metotreksat</t>
  </si>
  <si>
    <t>METHOTREXAT "EBEWE"</t>
  </si>
  <si>
    <t xml:space="preserve"> kontejner za tablete, 50 po 2,5 mg</t>
  </si>
  <si>
    <t>1034331</t>
  </si>
  <si>
    <t>kontejner za tablete, 50 po 5 mg</t>
  </si>
  <si>
    <t>3162325</t>
  </si>
  <si>
    <t>IBALGIN BABY</t>
  </si>
  <si>
    <t>bočica, 1 po 100 ml (100 mg/5 ml)</t>
  </si>
  <si>
    <t>3162001</t>
  </si>
  <si>
    <t>BLOKMAX® ZA DECU</t>
  </si>
  <si>
    <t>boca staklena, 1 po 100ml (100mg/5ml)</t>
  </si>
  <si>
    <t>3162101</t>
  </si>
  <si>
    <t>BLOKMAX ZA DECU</t>
  </si>
  <si>
    <t>boca staklena, 1 po 60 ml (100mg/5ml)</t>
  </si>
  <si>
    <t>1165121</t>
  </si>
  <si>
    <t>tizanidin</t>
  </si>
  <si>
    <t>TIZAX</t>
  </si>
  <si>
    <t>alopurinol</t>
  </si>
  <si>
    <t>ALOPURINOL BELUPO</t>
  </si>
  <si>
    <t>bočica staklena, 100 po 100 mg</t>
  </si>
  <si>
    <t>blister, 50 po 200 mg</t>
  </si>
  <si>
    <t>alendronska kiselina</t>
  </si>
  <si>
    <t>BONAP</t>
  </si>
  <si>
    <t>blister, 4 po 70 mg</t>
  </si>
  <si>
    <t>1059090</t>
  </si>
  <si>
    <t>IBANDRONAT PHARMAS</t>
  </si>
  <si>
    <t>1059000</t>
  </si>
  <si>
    <t>IDIKA</t>
  </si>
  <si>
    <t>9087201</t>
  </si>
  <si>
    <t>fentanil</t>
  </si>
  <si>
    <t>VICTANYL</t>
  </si>
  <si>
    <t>transdermalni flaster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</si>
  <si>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</si>
  <si>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</si>
  <si>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</si>
  <si>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</si>
  <si>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</si>
  <si>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</si>
  <si>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</si>
  <si>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1087530</t>
  </si>
  <si>
    <t>tramadol</t>
  </si>
  <si>
    <t>TRODON</t>
  </si>
  <si>
    <t xml:space="preserve"> blister, 20 po 50 mg</t>
  </si>
  <si>
    <t>1087553</t>
  </si>
  <si>
    <t>1086876</t>
  </si>
  <si>
    <t>sumatriptan</t>
  </si>
  <si>
    <t>SUMATRIPTAN</t>
  </si>
  <si>
    <t>blister, 2 po 50 mg</t>
  </si>
  <si>
    <t>1084210</t>
  </si>
  <si>
    <t>fenobarbital (fenobarbiton)</t>
  </si>
  <si>
    <t xml:space="preserve">PHENOBARBITON </t>
  </si>
  <si>
    <t>1084521</t>
  </si>
  <si>
    <t>3084501</t>
  </si>
  <si>
    <t>natrijum valproat</t>
  </si>
  <si>
    <t>EFTIL</t>
  </si>
  <si>
    <t>bočica, 1 po 150 ml (50 mg/ml)</t>
  </si>
  <si>
    <t>1084500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</si>
  <si>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</si>
  <si>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</si>
  <si>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</si>
  <si>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</si>
  <si>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</si>
  <si>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</si>
  <si>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</si>
  <si>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</si>
  <si>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1084080</t>
  </si>
  <si>
    <t>LAMAL</t>
  </si>
  <si>
    <t>1084081</t>
  </si>
  <si>
    <t>1084082</t>
  </si>
  <si>
    <t>1084083</t>
  </si>
  <si>
    <t>1084750</t>
  </si>
  <si>
    <t>gabapentin</t>
  </si>
  <si>
    <t>KATENA</t>
  </si>
  <si>
    <t>1084612</t>
  </si>
  <si>
    <t>NEURONTIN</t>
  </si>
  <si>
    <t>3084823</t>
  </si>
  <si>
    <t>KEPPRA</t>
  </si>
  <si>
    <t>bočica staklena, 1 po 300 ml (100 mg/ml)</t>
  </si>
  <si>
    <t>1084832</t>
  </si>
  <si>
    <t>EPILEV</t>
  </si>
  <si>
    <t>1084833</t>
  </si>
  <si>
    <t>blister, 60 po 1000 mg</t>
  </si>
  <si>
    <t>1084518</t>
  </si>
  <si>
    <t>LYVAM</t>
  </si>
  <si>
    <t>blister, 60 po 250mg</t>
  </si>
  <si>
    <t>1084517</t>
  </si>
  <si>
    <t>blister, 60 po 500mg</t>
  </si>
  <si>
    <t>1084519</t>
  </si>
  <si>
    <t>1084819</t>
  </si>
  <si>
    <t>ZANIDA</t>
  </si>
  <si>
    <t>1084824</t>
  </si>
  <si>
    <t>1084821</t>
  </si>
  <si>
    <t>1084820</t>
  </si>
  <si>
    <t>1084822</t>
  </si>
  <si>
    <t>1084742</t>
  </si>
  <si>
    <t>LYRICA</t>
  </si>
  <si>
    <t>blister, 56 po 25mg</t>
  </si>
  <si>
    <t>1084736</t>
  </si>
  <si>
    <t>56 po 75 mg</t>
  </si>
  <si>
    <t>1084738</t>
  </si>
  <si>
    <t>56 po 150 mg</t>
  </si>
  <si>
    <t>1084745</t>
  </si>
  <si>
    <t>56 po 300 mg</t>
  </si>
  <si>
    <t>1084105</t>
  </si>
  <si>
    <t>blister, 56 po 50mg</t>
  </si>
  <si>
    <t>1084108</t>
  </si>
  <si>
    <t>blister, 56 po 75mg</t>
  </si>
  <si>
    <t>biperiden</t>
  </si>
  <si>
    <t>MENDILEX</t>
  </si>
  <si>
    <t>blister, 50 po 2 mg</t>
  </si>
  <si>
    <t>1085307</t>
  </si>
  <si>
    <t>levodopa, benzerazid</t>
  </si>
  <si>
    <t>MADOPAR  ROCHE</t>
  </si>
  <si>
    <t>bočica,100 po 250 mg (200 mg + 50 mg)</t>
  </si>
  <si>
    <t>1085302</t>
  </si>
  <si>
    <t>MADOPAR  HBS</t>
  </si>
  <si>
    <t>bočica, 30 po (100 mg + 25 mg)</t>
  </si>
  <si>
    <t>1085000</t>
  </si>
  <si>
    <t>1085009</t>
  </si>
  <si>
    <t>1085002</t>
  </si>
  <si>
    <t>levodopa, karbidopa, entakapon</t>
  </si>
  <si>
    <t>CARBOMA</t>
  </si>
  <si>
    <t xml:space="preserve">100 po (100mg+25mg+200mg)             </t>
  </si>
  <si>
    <t>100 po (150mg+37,5mg+200mg)</t>
  </si>
  <si>
    <t xml:space="preserve">100 po (200mg+50mg+200mg) </t>
  </si>
  <si>
    <t>bromokriptin</t>
  </si>
  <si>
    <t>BROMOKRIPTIN</t>
  </si>
  <si>
    <t>1085066</t>
  </si>
  <si>
    <t>OPRYMEA SR</t>
  </si>
  <si>
    <t>blister, 30 po 0,26 mg</t>
  </si>
  <si>
    <t>1085064</t>
  </si>
  <si>
    <t>blister, 30 po 0,52 mg</t>
  </si>
  <si>
    <t>1085062</t>
  </si>
  <si>
    <t>blister, 30 po 1,05 mg</t>
  </si>
  <si>
    <t>1085060</t>
  </si>
  <si>
    <t>blister, 30 po 1,57 mg</t>
  </si>
  <si>
    <t>1085058</t>
  </si>
  <si>
    <t>blister, 30 po 2,1 mg</t>
  </si>
  <si>
    <t>1085080</t>
  </si>
  <si>
    <t>rasagilin</t>
  </si>
  <si>
    <t>AZILECT</t>
  </si>
  <si>
    <t>1070850</t>
  </si>
  <si>
    <t>METOTEN</t>
  </si>
  <si>
    <t>25 po 1 mg</t>
  </si>
  <si>
    <t>1070851</t>
  </si>
  <si>
    <t xml:space="preserve"> 25 po 5 mg</t>
  </si>
  <si>
    <t>1070800</t>
  </si>
  <si>
    <t>HALOPERIDOL</t>
  </si>
  <si>
    <t>blister, 25 po 2 mg</t>
  </si>
  <si>
    <t>1070801</t>
  </si>
  <si>
    <t>ziprasidon</t>
  </si>
  <si>
    <t>ZELDOX</t>
  </si>
  <si>
    <t>30 po 40 mg</t>
  </si>
  <si>
    <t>1070650</t>
  </si>
  <si>
    <t>30 po 60 mg</t>
  </si>
  <si>
    <t>1070651</t>
  </si>
  <si>
    <t>30 po 80 mg</t>
  </si>
  <si>
    <t>1070022</t>
  </si>
  <si>
    <t>CLOZAPIN SANDOZ</t>
  </si>
  <si>
    <t>50 po 100 mg</t>
  </si>
  <si>
    <t>1070020</t>
  </si>
  <si>
    <t>1070018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</si>
  <si>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</si>
  <si>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</si>
  <si>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</si>
  <si>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</si>
  <si>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</si>
  <si>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</si>
  <si>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</si>
  <si>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</si>
  <si>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1070005</t>
  </si>
  <si>
    <t xml:space="preserve">oralna disperzibilna tableta </t>
  </si>
  <si>
    <t>blister,28 po 15mg</t>
  </si>
  <si>
    <t>1070008</t>
  </si>
  <si>
    <t>blister,28 po 20mg</t>
  </si>
  <si>
    <t>1070906</t>
  </si>
  <si>
    <t>kvetiapin</t>
  </si>
  <si>
    <t>ACTAWELL</t>
  </si>
  <si>
    <t>blister, 60 po 25 mg</t>
  </si>
  <si>
    <t>1070907</t>
  </si>
  <si>
    <t>blister,60 po 100 mg</t>
  </si>
  <si>
    <t>1070909</t>
  </si>
  <si>
    <t>1070955</t>
  </si>
  <si>
    <t>Q - PIN</t>
  </si>
  <si>
    <t>blister, 60  po 100 mg</t>
  </si>
  <si>
    <t>1070956</t>
  </si>
  <si>
    <t>blister,60  po 200 mg</t>
  </si>
  <si>
    <t>1070034</t>
  </si>
  <si>
    <t>risperidon</t>
  </si>
  <si>
    <t>RISPERIDON</t>
  </si>
  <si>
    <t>blister, 20 po 1 mg</t>
  </si>
  <si>
    <t>1070035</t>
  </si>
  <si>
    <t>blister, 20 po 2 mg</t>
  </si>
  <si>
    <t>1070036</t>
  </si>
  <si>
    <t>blister, 20 po 3 mg</t>
  </si>
  <si>
    <t>1070037</t>
  </si>
  <si>
    <t>1070935</t>
  </si>
  <si>
    <t>RISSAR</t>
  </si>
  <si>
    <t>1070928</t>
  </si>
  <si>
    <t>1070929</t>
  </si>
  <si>
    <t>TREFERO</t>
  </si>
  <si>
    <t>blister,  30 po 10 mg</t>
  </si>
  <si>
    <t>blister,  30 po 15 mg</t>
  </si>
  <si>
    <t>1071122</t>
  </si>
  <si>
    <t>BENSEDIN</t>
  </si>
  <si>
    <t>1071701</t>
  </si>
  <si>
    <t>DIAZEPAM</t>
  </si>
  <si>
    <t>1071702</t>
  </si>
  <si>
    <t>BROMAZEPAM HF</t>
  </si>
  <si>
    <t>blister, 20 po 6 mg</t>
  </si>
  <si>
    <t>1071624</t>
  </si>
  <si>
    <t>LEXILIUM</t>
  </si>
  <si>
    <t>1071626</t>
  </si>
  <si>
    <t>alprazolam</t>
  </si>
  <si>
    <t>KSALOL</t>
  </si>
  <si>
    <t xml:space="preserve"> blister, 30 po 1 mg</t>
  </si>
  <si>
    <t>1077302</t>
  </si>
  <si>
    <t>BELBIEN</t>
  </si>
  <si>
    <t>1077311</t>
  </si>
  <si>
    <t>LUNATA</t>
  </si>
  <si>
    <t>1077313</t>
  </si>
  <si>
    <t>citalopram</t>
  </si>
  <si>
    <t>CITALEX</t>
  </si>
  <si>
    <t>blister, 50 po 10 mg</t>
  </si>
  <si>
    <t>blister, 50 po 20 mg</t>
  </si>
  <si>
    <t>1072790</t>
  </si>
  <si>
    <t>ZOLOFT</t>
  </si>
  <si>
    <t>1072791</t>
  </si>
  <si>
    <t>1072724</t>
  </si>
  <si>
    <t>SIDATA</t>
  </si>
  <si>
    <t>1072723</t>
  </si>
  <si>
    <t>1072627</t>
  </si>
  <si>
    <t>ELICEA</t>
  </si>
  <si>
    <t>1072625</t>
  </si>
  <si>
    <t>LATA</t>
  </si>
  <si>
    <t>1072628</t>
  </si>
  <si>
    <t>1072000</t>
  </si>
  <si>
    <t>ELORYQA</t>
  </si>
  <si>
    <t>1072001</t>
  </si>
  <si>
    <t>1072003</t>
  </si>
  <si>
    <t>1072631</t>
  </si>
  <si>
    <t>trazodon</t>
  </si>
  <si>
    <t>TRITTICO Retard</t>
  </si>
  <si>
    <t>20 po 150 mg</t>
  </si>
  <si>
    <t>1072705</t>
  </si>
  <si>
    <t>CALIXTA</t>
  </si>
  <si>
    <t>1072992</t>
  </si>
  <si>
    <t>ALVENTA</t>
  </si>
  <si>
    <t>kapsula sa produženim oslobadjanjem, tvrda</t>
  </si>
  <si>
    <t>1072990</t>
  </si>
  <si>
    <t>blister, 28 po 150 mg</t>
  </si>
  <si>
    <t>1072855</t>
  </si>
  <si>
    <t>VELAFAX</t>
  </si>
  <si>
    <t>blister, 28 po 37,5 mg</t>
  </si>
  <si>
    <t>1072856</t>
  </si>
  <si>
    <t>1072037</t>
  </si>
  <si>
    <t>duloksetin</t>
  </si>
  <si>
    <t>TAITA</t>
  </si>
  <si>
    <t>blister,  28 po 30 mg</t>
  </si>
  <si>
    <t>1072036</t>
  </si>
  <si>
    <t>blister,  28 po 60 mg</t>
  </si>
  <si>
    <t>1079030</t>
  </si>
  <si>
    <t>YASNAL</t>
  </si>
  <si>
    <t>1079031</t>
  </si>
  <si>
    <t>1079051</t>
  </si>
  <si>
    <t>TREGONA</t>
  </si>
  <si>
    <t>1079050</t>
  </si>
  <si>
    <t>1079035</t>
  </si>
  <si>
    <t>galantamin</t>
  </si>
  <si>
    <t>ALZAMIN</t>
  </si>
  <si>
    <t>blister, 30 po 16 mg</t>
  </si>
  <si>
    <t>1079903</t>
  </si>
  <si>
    <t>memantin</t>
  </si>
  <si>
    <t>MEMANDO</t>
  </si>
  <si>
    <t>1079907</t>
  </si>
  <si>
    <t>1079004</t>
  </si>
  <si>
    <t>YMANA</t>
  </si>
  <si>
    <t>disulfiram</t>
  </si>
  <si>
    <t xml:space="preserve">ESPERAL </t>
  </si>
  <si>
    <t>tuba, 20 po 500 mg</t>
  </si>
  <si>
    <t>akamprosat</t>
  </si>
  <si>
    <t>CAMPRAL</t>
  </si>
  <si>
    <t xml:space="preserve"> blister, 84 po 333mg</t>
  </si>
  <si>
    <t>2087310</t>
  </si>
  <si>
    <t xml:space="preserve">METADON </t>
  </si>
  <si>
    <t>kapi</t>
  </si>
  <si>
    <t>3028300</t>
  </si>
  <si>
    <t>mebendazol</t>
  </si>
  <si>
    <t>SOLTRIK</t>
  </si>
  <si>
    <t xml:space="preserve"> bočica,1 po 30 ml (100 mg/5 ml)</t>
  </si>
  <si>
    <t>7110024</t>
  </si>
  <si>
    <t>mometazon</t>
  </si>
  <si>
    <t>MOMETAZON SANDOZ</t>
  </si>
  <si>
    <t>sprej za nos, suspenzija</t>
  </si>
  <si>
    <t>bočica sa pumpom za doziranje 1 po 120 doza (50mcg/doza)</t>
  </si>
  <si>
    <t>7114462</t>
  </si>
  <si>
    <t>salbutamol</t>
  </si>
  <si>
    <t xml:space="preserve">SPALMOTIL </t>
  </si>
  <si>
    <t>boca staklena,1 po 10 ml (5 mg/ml)</t>
  </si>
  <si>
    <t>7114673</t>
  </si>
  <si>
    <t>AIRFLUSAL FORSPIRO</t>
  </si>
  <si>
    <t>blister, 1 po 60 doza (50mcg/doza + 250mcg/doza)</t>
  </si>
  <si>
    <t>7114674</t>
  </si>
  <si>
    <t>blister, 1 po 60 doza (50mcg/doza + 500mcg/doza)</t>
  </si>
  <si>
    <t>7114714</t>
  </si>
  <si>
    <t>formoterol, budesonid</t>
  </si>
  <si>
    <t>DUORESP SPIROMAX</t>
  </si>
  <si>
    <t>inhaler, 1 po 120 doza (4,5mcg/doza + 160mcg/doza)</t>
  </si>
  <si>
    <t>7114713</t>
  </si>
  <si>
    <t>inhaler, 1 po 60  doza (9mcg/doza + 320mcg/doza)</t>
  </si>
  <si>
    <t>1114220</t>
  </si>
  <si>
    <t>teofilin</t>
  </si>
  <si>
    <t>DUROFILIN</t>
  </si>
  <si>
    <t>blister, 40 po 125 mg</t>
  </si>
  <si>
    <t>1114221</t>
  </si>
  <si>
    <t>blister, 40 po 250 mg</t>
  </si>
  <si>
    <t>1114552</t>
  </si>
  <si>
    <t>montelukast</t>
  </si>
  <si>
    <t>ALVOKAST</t>
  </si>
  <si>
    <t>tableta za žvakanje</t>
  </si>
  <si>
    <t>1114553</t>
  </si>
  <si>
    <t>1114554</t>
  </si>
  <si>
    <t>1114645</t>
  </si>
  <si>
    <t>TELUKA</t>
  </si>
  <si>
    <t>3058053</t>
  </si>
  <si>
    <t>cetirizin</t>
  </si>
  <si>
    <t>CETIRIZIN</t>
  </si>
  <si>
    <t>boca staklena, 5mg/5ml, 200ml</t>
  </si>
  <si>
    <t>1058052</t>
  </si>
  <si>
    <t>1058318</t>
  </si>
  <si>
    <t>levocetirizin</t>
  </si>
  <si>
    <t>ROBENAN</t>
  </si>
  <si>
    <t>blister, 10 po 5mg</t>
  </si>
  <si>
    <t>1058317</t>
  </si>
  <si>
    <t>3114450</t>
  </si>
  <si>
    <t>ketotifen</t>
  </si>
  <si>
    <t>GALITIFEN</t>
  </si>
  <si>
    <t>1 po 100 ml (1 mg/5 ml)</t>
  </si>
  <si>
    <t>3058278</t>
  </si>
  <si>
    <t>desloratadin</t>
  </si>
  <si>
    <t>AEROGAL</t>
  </si>
  <si>
    <t>bočica staklena, 1 po 60 ml (0.5 mg/ml)</t>
  </si>
  <si>
    <t>7090801</t>
  </si>
  <si>
    <t>GENTOKULIN</t>
  </si>
  <si>
    <t>bočica, 1 po 10 ml (0,3%)</t>
  </si>
  <si>
    <t>4150250</t>
  </si>
  <si>
    <t>bacitracin, neomicin</t>
  </si>
  <si>
    <t xml:space="preserve">ENBECIN </t>
  </si>
  <si>
    <t>mast za oči</t>
  </si>
  <si>
    <t>tuba, 1 po 5 g (500 i.j./g + 3,3 mg/g)</t>
  </si>
  <si>
    <t>MAROCEN</t>
  </si>
  <si>
    <t>bočica staklena, 1 po 5 ml 0,3%</t>
  </si>
  <si>
    <t>4090620</t>
  </si>
  <si>
    <t>tuba, 1 po 5 g (1%)</t>
  </si>
  <si>
    <t>deksametazon, neomicin</t>
  </si>
  <si>
    <t xml:space="preserve">NEODEKSACIN </t>
  </si>
  <si>
    <t>bočica, 10 ml (0,1% + 0,35%)</t>
  </si>
  <si>
    <t>7093071</t>
  </si>
  <si>
    <t>timolol</t>
  </si>
  <si>
    <t>GLAUMOL</t>
  </si>
  <si>
    <t>bočica staklena, 1 po 5 ml 0,5% (5mg/ml)</t>
  </si>
  <si>
    <t>UNITIMOLOL  0.5%</t>
  </si>
  <si>
    <t>bočica, 1 po 10 ml 0,5%</t>
  </si>
  <si>
    <t>7099172</t>
  </si>
  <si>
    <t>timolol, latanoprost</t>
  </si>
  <si>
    <t>VISUS PLUS</t>
  </si>
  <si>
    <t>bočica, 1 po 2,5 ml (5mg/ml+50mcg/ml)</t>
  </si>
  <si>
    <t>7099182</t>
  </si>
  <si>
    <t>timolol, dorzolamid</t>
  </si>
  <si>
    <t>DORZOLAMIDE TIMOLOL PHARMASWISS</t>
  </si>
  <si>
    <t>bočica sa kapaljkom 1 po 5ml (5mg/ml + 20mg/ml)</t>
  </si>
  <si>
    <t>7099170</t>
  </si>
  <si>
    <t>XALACOM</t>
  </si>
  <si>
    <t>1 po 2,5 ml (5 mg/ml + 50 mcg/ml)</t>
  </si>
  <si>
    <t>7099149</t>
  </si>
  <si>
    <t>LATANOX</t>
  </si>
  <si>
    <t>bočica sa kapaljkom, 1 po 2,5 ml (50 mcg/ml)</t>
  </si>
  <si>
    <t>7099148</t>
  </si>
  <si>
    <t>bočica sa kapaljkom, 3 po 2,5 ml (50 mcg/ml)</t>
  </si>
  <si>
    <t>7099004</t>
  </si>
  <si>
    <t>LATANOPROST PHARMASWISS</t>
  </si>
  <si>
    <t>bočica sa kapaljkom 1 po 2,5ml (50mcg/ml)</t>
  </si>
  <si>
    <t>7099140</t>
  </si>
  <si>
    <t>XALATAN</t>
  </si>
  <si>
    <t xml:space="preserve"> bočica sa kapaljkom, 1 po 2,5 ml 0,005%</t>
  </si>
  <si>
    <t>N002303</t>
  </si>
  <si>
    <t>bezglutensko brašno</t>
  </si>
  <si>
    <t>MIX B I MIX C BRAŠNO</t>
  </si>
  <si>
    <t>prašak</t>
  </si>
  <si>
    <t>1 kg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</si>
</sst>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56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3" fontId="6" fillId="34" borderId="10" xfId="56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9" applyNumberFormat="1" applyFont="1" applyFill="1" applyBorder="1" applyAlignment="1">
      <alignment horizontal="center" vertical="center" wrapText="1"/>
    </xf>
    <xf numFmtId="3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3" fontId="6" fillId="34" borderId="10" xfId="7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9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1" fontId="43" fillId="0" borderId="0" xfId="0" applyNumberFormat="1" applyFont="1" applyAlignment="1">
      <alignment horizontal="center" vertical="center" wrapText="1"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3" fontId="5" fillId="34" borderId="10" xfId="70" applyNumberFormat="1" applyFont="1" applyFill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/>
    </xf>
    <xf numFmtId="4" fontId="6" fillId="34" borderId="10" xfId="56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/>
      <protection/>
    </xf>
    <xf numFmtId="4" fontId="6" fillId="34" borderId="10" xfId="58" applyNumberFormat="1" applyFont="1" applyFill="1" applyBorder="1" applyAlignment="1">
      <alignment horizontal="center"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 wrapText="1"/>
    </xf>
    <xf numFmtId="3" fontId="6" fillId="34" borderId="10" xfId="71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186" fontId="6" fillId="34" borderId="10" xfId="56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186" fontId="6" fillId="34" borderId="10" xfId="62" applyNumberFormat="1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2" fontId="6" fillId="34" borderId="10" xfId="65" applyNumberFormat="1" applyFont="1" applyFill="1" applyBorder="1" applyAlignment="1">
      <alignment horizontal="center" vertical="center"/>
      <protection/>
    </xf>
    <xf numFmtId="0" fontId="6" fillId="34" borderId="10" xfId="64" applyNumberFormat="1" applyFont="1" applyFill="1" applyBorder="1" applyAlignment="1">
      <alignment horizontal="center" vertical="center"/>
      <protection/>
    </xf>
    <xf numFmtId="4" fontId="6" fillId="34" borderId="10" xfId="64" applyNumberFormat="1" applyFont="1" applyFill="1" applyBorder="1" applyAlignment="1">
      <alignment horizontal="center" vertical="center" wrapText="1"/>
      <protection/>
    </xf>
    <xf numFmtId="4" fontId="6" fillId="34" borderId="10" xfId="64" applyNumberFormat="1" applyFont="1" applyFill="1" applyBorder="1" applyAlignment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4" fontId="51" fillId="33" borderId="14" xfId="63" applyNumberFormat="1" applyFont="1" applyFill="1" applyBorder="1" applyAlignment="1">
      <alignment horizontal="center" vertical="center" wrapText="1"/>
      <protection/>
    </xf>
    <xf numFmtId="4" fontId="51" fillId="33" borderId="12" xfId="63" applyNumberFormat="1" applyFont="1" applyFill="1" applyBorder="1" applyAlignment="1">
      <alignment horizontal="center" vertical="center" wrapText="1"/>
      <protection/>
    </xf>
    <xf numFmtId="4" fontId="51" fillId="33" borderId="16" xfId="63" applyNumberFormat="1" applyFont="1" applyFill="1" applyBorder="1" applyAlignment="1">
      <alignment horizontal="center" vertical="center" wrapText="1"/>
      <protection/>
    </xf>
    <xf numFmtId="4" fontId="6" fillId="36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10" xfId="57"/>
    <cellStyle name="Normal 2 13" xfId="58"/>
    <cellStyle name="Normal 2 14" xfId="59"/>
    <cellStyle name="Normal 2 2" xfId="60"/>
    <cellStyle name="Normal 2 2 10" xfId="61"/>
    <cellStyle name="Normal 2 3" xfId="62"/>
    <cellStyle name="Normal 4" xfId="63"/>
    <cellStyle name="Normal 7 4" xfId="64"/>
    <cellStyle name="Normal_Sheet1" xfId="65"/>
    <cellStyle name="Note" xfId="66"/>
    <cellStyle name="Output" xfId="67"/>
    <cellStyle name="Percent" xfId="68"/>
    <cellStyle name="Percent 2" xfId="69"/>
    <cellStyle name="Percent 4" xfId="70"/>
    <cellStyle name="Percent 5" xfId="71"/>
    <cellStyle name="Title" xfId="72"/>
    <cellStyle name="Total" xfId="73"/>
    <cellStyle name="Warning Text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2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8.00390625" style="17" customWidth="1"/>
    <col min="2" max="2" width="14.28125" style="18" customWidth="1"/>
    <col min="3" max="3" width="14.00390625" style="2" customWidth="1"/>
    <col min="4" max="4" width="13.8515625" style="2" customWidth="1"/>
    <col min="5" max="5" width="15.8515625" style="18" customWidth="1"/>
    <col min="6" max="6" width="14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7.00390625" style="26" hidden="1" customWidth="1"/>
    <col min="12" max="12" width="15.57421875" style="26" customWidth="1"/>
    <col min="13" max="13" width="13.28125" style="26" hidden="1" customWidth="1"/>
    <col min="14" max="15" width="12.7109375" style="26" customWidth="1"/>
    <col min="16" max="16384" width="9.140625" style="2" customWidth="1"/>
  </cols>
  <sheetData>
    <row r="2" spans="1:13" ht="12.75" customHeight="1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 customHeight="1">
      <c r="A3" s="97" t="s">
        <v>224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6" spans="1:13" ht="38.25">
      <c r="A6" s="37" t="s">
        <v>24</v>
      </c>
      <c r="B6" s="38" t="s">
        <v>25</v>
      </c>
      <c r="C6" s="39" t="s">
        <v>26</v>
      </c>
      <c r="D6" s="39" t="s">
        <v>27</v>
      </c>
      <c r="E6" s="39" t="s">
        <v>0</v>
      </c>
      <c r="F6" s="39" t="s">
        <v>28</v>
      </c>
      <c r="G6" s="40" t="s">
        <v>29</v>
      </c>
      <c r="H6" s="41" t="s">
        <v>30</v>
      </c>
      <c r="I6" s="42" t="s">
        <v>37</v>
      </c>
      <c r="J6" s="43" t="s">
        <v>36</v>
      </c>
      <c r="K6" s="44" t="s">
        <v>31</v>
      </c>
      <c r="L6" s="45" t="s">
        <v>32</v>
      </c>
      <c r="M6" s="30" t="s">
        <v>1</v>
      </c>
    </row>
    <row r="7" spans="1:15" s="19" customFormat="1" ht="22.5">
      <c r="A7" s="31">
        <v>6</v>
      </c>
      <c r="B7" s="32" t="s">
        <v>225</v>
      </c>
      <c r="C7" s="33" t="s">
        <v>107</v>
      </c>
      <c r="D7" s="33" t="s">
        <v>226</v>
      </c>
      <c r="E7" s="33" t="s">
        <v>109</v>
      </c>
      <c r="F7" s="33" t="s">
        <v>111</v>
      </c>
      <c r="G7" s="34" t="s">
        <v>38</v>
      </c>
      <c r="H7" s="70">
        <v>134.7</v>
      </c>
      <c r="I7" s="35"/>
      <c r="J7" s="36">
        <v>129.21</v>
      </c>
      <c r="K7" s="36">
        <f>H7*I7</f>
        <v>0</v>
      </c>
      <c r="L7" s="93">
        <f>I7*J7</f>
        <v>0</v>
      </c>
      <c r="M7" s="94">
        <v>2</v>
      </c>
      <c r="N7" s="26"/>
      <c r="O7" s="26"/>
    </row>
    <row r="8" spans="1:15" s="19" customFormat="1" ht="22.5">
      <c r="A8" s="31">
        <v>7</v>
      </c>
      <c r="B8" s="32" t="s">
        <v>227</v>
      </c>
      <c r="C8" s="33" t="s">
        <v>107</v>
      </c>
      <c r="D8" s="33" t="s">
        <v>108</v>
      </c>
      <c r="E8" s="33" t="s">
        <v>109</v>
      </c>
      <c r="F8" s="33" t="s">
        <v>111</v>
      </c>
      <c r="G8" s="34" t="s">
        <v>38</v>
      </c>
      <c r="H8" s="70">
        <v>134.7</v>
      </c>
      <c r="I8" s="35"/>
      <c r="J8" s="36">
        <v>129.15</v>
      </c>
      <c r="K8" s="36">
        <f aca="true" t="shared" si="0" ref="K8:K71">H8*I8</f>
        <v>0</v>
      </c>
      <c r="L8" s="93">
        <f aca="true" t="shared" si="1" ref="L8:L71">I8*J8</f>
        <v>0</v>
      </c>
      <c r="M8" s="94">
        <v>3</v>
      </c>
      <c r="N8" s="26"/>
      <c r="O8" s="26"/>
    </row>
    <row r="9" spans="1:15" s="19" customFormat="1" ht="22.5">
      <c r="A9" s="31">
        <v>9</v>
      </c>
      <c r="B9" s="47" t="s">
        <v>228</v>
      </c>
      <c r="C9" s="48" t="s">
        <v>107</v>
      </c>
      <c r="D9" s="48" t="s">
        <v>226</v>
      </c>
      <c r="E9" s="48" t="s">
        <v>109</v>
      </c>
      <c r="F9" s="48" t="s">
        <v>110</v>
      </c>
      <c r="G9" s="34" t="s">
        <v>38</v>
      </c>
      <c r="H9" s="71">
        <v>111.8</v>
      </c>
      <c r="I9" s="60"/>
      <c r="J9" s="36">
        <v>107.24</v>
      </c>
      <c r="K9" s="36">
        <f t="shared" si="0"/>
        <v>0</v>
      </c>
      <c r="L9" s="93">
        <f t="shared" si="1"/>
        <v>0</v>
      </c>
      <c r="M9" s="94">
        <v>2</v>
      </c>
      <c r="N9" s="26"/>
      <c r="O9" s="26"/>
    </row>
    <row r="10" spans="1:15" s="19" customFormat="1" ht="22.5">
      <c r="A10" s="31">
        <v>10</v>
      </c>
      <c r="B10" s="47" t="s">
        <v>229</v>
      </c>
      <c r="C10" s="48" t="s">
        <v>107</v>
      </c>
      <c r="D10" s="48" t="s">
        <v>108</v>
      </c>
      <c r="E10" s="48" t="s">
        <v>109</v>
      </c>
      <c r="F10" s="48" t="s">
        <v>110</v>
      </c>
      <c r="G10" s="34" t="s">
        <v>38</v>
      </c>
      <c r="H10" s="71">
        <v>111.8</v>
      </c>
      <c r="I10" s="60"/>
      <c r="J10" s="36">
        <v>107.19</v>
      </c>
      <c r="K10" s="36">
        <f t="shared" si="0"/>
        <v>0</v>
      </c>
      <c r="L10" s="93">
        <f t="shared" si="1"/>
        <v>0</v>
      </c>
      <c r="M10" s="94">
        <v>3</v>
      </c>
      <c r="N10" s="26"/>
      <c r="O10" s="26"/>
    </row>
    <row r="11" spans="1:15" s="19" customFormat="1" ht="22.5">
      <c r="A11" s="31">
        <v>12</v>
      </c>
      <c r="B11" s="32" t="s">
        <v>230</v>
      </c>
      <c r="C11" s="33" t="s">
        <v>231</v>
      </c>
      <c r="D11" s="33" t="s">
        <v>232</v>
      </c>
      <c r="E11" s="33" t="s">
        <v>106</v>
      </c>
      <c r="F11" s="33" t="s">
        <v>233</v>
      </c>
      <c r="G11" s="34" t="s">
        <v>38</v>
      </c>
      <c r="H11" s="70">
        <v>220.6</v>
      </c>
      <c r="I11" s="35"/>
      <c r="J11" s="36">
        <v>212.19</v>
      </c>
      <c r="K11" s="36">
        <f t="shared" si="0"/>
        <v>0</v>
      </c>
      <c r="L11" s="93">
        <f t="shared" si="1"/>
        <v>0</v>
      </c>
      <c r="M11" s="94">
        <v>2</v>
      </c>
      <c r="N11" s="26"/>
      <c r="O11" s="26"/>
    </row>
    <row r="12" spans="1:15" s="19" customFormat="1" ht="22.5">
      <c r="A12" s="31">
        <v>13</v>
      </c>
      <c r="B12" s="32" t="s">
        <v>234</v>
      </c>
      <c r="C12" s="33" t="s">
        <v>231</v>
      </c>
      <c r="D12" s="33" t="s">
        <v>232</v>
      </c>
      <c r="E12" s="33" t="s">
        <v>106</v>
      </c>
      <c r="F12" s="33" t="s">
        <v>205</v>
      </c>
      <c r="G12" s="34" t="s">
        <v>38</v>
      </c>
      <c r="H12" s="70">
        <v>227.9</v>
      </c>
      <c r="I12" s="35"/>
      <c r="J12" s="36">
        <v>219.21</v>
      </c>
      <c r="K12" s="36">
        <f t="shared" si="0"/>
        <v>0</v>
      </c>
      <c r="L12" s="93">
        <f t="shared" si="1"/>
        <v>0</v>
      </c>
      <c r="M12" s="94">
        <v>2</v>
      </c>
      <c r="N12" s="26"/>
      <c r="O12" s="26"/>
    </row>
    <row r="13" spans="1:15" s="19" customFormat="1" ht="22.5">
      <c r="A13" s="31">
        <v>20</v>
      </c>
      <c r="B13" s="32" t="s">
        <v>235</v>
      </c>
      <c r="C13" s="33" t="s">
        <v>236</v>
      </c>
      <c r="D13" s="33" t="s">
        <v>237</v>
      </c>
      <c r="E13" s="33" t="s">
        <v>40</v>
      </c>
      <c r="F13" s="33" t="s">
        <v>53</v>
      </c>
      <c r="G13" s="34" t="s">
        <v>38</v>
      </c>
      <c r="H13" s="70">
        <v>143.9</v>
      </c>
      <c r="I13" s="46"/>
      <c r="J13" s="36">
        <v>141.42</v>
      </c>
      <c r="K13" s="36">
        <f t="shared" si="0"/>
        <v>0</v>
      </c>
      <c r="L13" s="93">
        <f t="shared" si="1"/>
        <v>0</v>
      </c>
      <c r="M13" s="94">
        <v>3</v>
      </c>
      <c r="N13" s="26"/>
      <c r="O13" s="26"/>
    </row>
    <row r="14" spans="1:15" s="19" customFormat="1" ht="33.75">
      <c r="A14" s="31">
        <v>21</v>
      </c>
      <c r="B14" s="32" t="s">
        <v>238</v>
      </c>
      <c r="C14" s="33" t="s">
        <v>236</v>
      </c>
      <c r="D14" s="33" t="s">
        <v>237</v>
      </c>
      <c r="E14" s="33" t="s">
        <v>100</v>
      </c>
      <c r="F14" s="33" t="s">
        <v>239</v>
      </c>
      <c r="G14" s="34" t="s">
        <v>38</v>
      </c>
      <c r="H14" s="70">
        <v>85.6</v>
      </c>
      <c r="I14" s="46"/>
      <c r="J14" s="36">
        <v>84.12</v>
      </c>
      <c r="K14" s="36">
        <f t="shared" si="0"/>
        <v>0</v>
      </c>
      <c r="L14" s="93">
        <f t="shared" si="1"/>
        <v>0</v>
      </c>
      <c r="M14" s="94">
        <v>3</v>
      </c>
      <c r="N14" s="26"/>
      <c r="O14" s="26"/>
    </row>
    <row r="15" spans="1:15" s="19" customFormat="1" ht="22.5">
      <c r="A15" s="31">
        <v>22</v>
      </c>
      <c r="B15" s="32" t="s">
        <v>240</v>
      </c>
      <c r="C15" s="33" t="s">
        <v>236</v>
      </c>
      <c r="D15" s="33" t="s">
        <v>241</v>
      </c>
      <c r="E15" s="33" t="s">
        <v>40</v>
      </c>
      <c r="F15" s="33" t="s">
        <v>242</v>
      </c>
      <c r="G15" s="34" t="s">
        <v>38</v>
      </c>
      <c r="H15" s="70">
        <v>191.8</v>
      </c>
      <c r="I15" s="46"/>
      <c r="J15" s="36">
        <v>179.92</v>
      </c>
      <c r="K15" s="36">
        <f t="shared" si="0"/>
        <v>0</v>
      </c>
      <c r="L15" s="93">
        <f t="shared" si="1"/>
        <v>0</v>
      </c>
      <c r="M15" s="94">
        <v>3</v>
      </c>
      <c r="N15" s="26"/>
      <c r="O15" s="26"/>
    </row>
    <row r="16" spans="1:15" s="19" customFormat="1" ht="22.5">
      <c r="A16" s="31">
        <v>23</v>
      </c>
      <c r="B16" s="32" t="s">
        <v>243</v>
      </c>
      <c r="C16" s="33" t="s">
        <v>244</v>
      </c>
      <c r="D16" s="33" t="s">
        <v>245</v>
      </c>
      <c r="E16" s="33" t="s">
        <v>46</v>
      </c>
      <c r="F16" s="33" t="s">
        <v>246</v>
      </c>
      <c r="G16" s="34" t="s">
        <v>38</v>
      </c>
      <c r="H16" s="70">
        <v>967.4</v>
      </c>
      <c r="I16" s="35"/>
      <c r="J16" s="36">
        <v>952.4</v>
      </c>
      <c r="K16" s="36">
        <f t="shared" si="0"/>
        <v>0</v>
      </c>
      <c r="L16" s="93">
        <f t="shared" si="1"/>
        <v>0</v>
      </c>
      <c r="M16" s="94">
        <v>2</v>
      </c>
      <c r="N16" s="26"/>
      <c r="O16" s="26"/>
    </row>
    <row r="17" spans="1:15" s="19" customFormat="1" ht="22.5">
      <c r="A17" s="31">
        <v>24</v>
      </c>
      <c r="B17" s="32" t="s">
        <v>247</v>
      </c>
      <c r="C17" s="33" t="s">
        <v>244</v>
      </c>
      <c r="D17" s="33" t="s">
        <v>245</v>
      </c>
      <c r="E17" s="33" t="s">
        <v>46</v>
      </c>
      <c r="F17" s="33" t="s">
        <v>248</v>
      </c>
      <c r="G17" s="34" t="s">
        <v>38</v>
      </c>
      <c r="H17" s="70">
        <v>1557.3</v>
      </c>
      <c r="I17" s="46"/>
      <c r="J17" s="36">
        <v>1533.16</v>
      </c>
      <c r="K17" s="36">
        <f t="shared" si="0"/>
        <v>0</v>
      </c>
      <c r="L17" s="93">
        <f t="shared" si="1"/>
        <v>0</v>
      </c>
      <c r="M17" s="94">
        <v>2</v>
      </c>
      <c r="N17" s="26"/>
      <c r="O17" s="26"/>
    </row>
    <row r="18" spans="1:15" s="19" customFormat="1" ht="22.5">
      <c r="A18" s="31">
        <v>30</v>
      </c>
      <c r="B18" s="32" t="s">
        <v>249</v>
      </c>
      <c r="C18" s="33" t="s">
        <v>113</v>
      </c>
      <c r="D18" s="33" t="s">
        <v>250</v>
      </c>
      <c r="E18" s="33" t="s">
        <v>81</v>
      </c>
      <c r="F18" s="33" t="s">
        <v>251</v>
      </c>
      <c r="G18" s="34" t="s">
        <v>38</v>
      </c>
      <c r="H18" s="70">
        <v>432.2</v>
      </c>
      <c r="I18" s="35"/>
      <c r="J18" s="36">
        <v>397.84</v>
      </c>
      <c r="K18" s="36">
        <f t="shared" si="0"/>
        <v>0</v>
      </c>
      <c r="L18" s="93">
        <f t="shared" si="1"/>
        <v>0</v>
      </c>
      <c r="M18" s="94">
        <v>3</v>
      </c>
      <c r="N18" s="26"/>
      <c r="O18" s="26"/>
    </row>
    <row r="19" spans="1:15" s="19" customFormat="1" ht="33.75">
      <c r="A19" s="31">
        <v>31</v>
      </c>
      <c r="B19" s="32" t="s">
        <v>252</v>
      </c>
      <c r="C19" s="33" t="s">
        <v>113</v>
      </c>
      <c r="D19" s="33" t="s">
        <v>253</v>
      </c>
      <c r="E19" s="33" t="s">
        <v>81</v>
      </c>
      <c r="F19" s="33" t="s">
        <v>254</v>
      </c>
      <c r="G19" s="34" t="s">
        <v>38</v>
      </c>
      <c r="H19" s="70">
        <v>432.2</v>
      </c>
      <c r="I19" s="35"/>
      <c r="J19" s="36">
        <v>415.73</v>
      </c>
      <c r="K19" s="36">
        <f t="shared" si="0"/>
        <v>0</v>
      </c>
      <c r="L19" s="93">
        <f t="shared" si="1"/>
        <v>0</v>
      </c>
      <c r="M19" s="94">
        <v>2</v>
      </c>
      <c r="N19" s="26"/>
      <c r="O19" s="26"/>
    </row>
    <row r="20" spans="1:15" s="19" customFormat="1" ht="33.75">
      <c r="A20" s="31">
        <v>34</v>
      </c>
      <c r="B20" s="32" t="s">
        <v>255</v>
      </c>
      <c r="C20" s="33" t="s">
        <v>114</v>
      </c>
      <c r="D20" s="33" t="s">
        <v>256</v>
      </c>
      <c r="E20" s="33" t="s">
        <v>86</v>
      </c>
      <c r="F20" s="33" t="s">
        <v>257</v>
      </c>
      <c r="G20" s="34" t="s">
        <v>38</v>
      </c>
      <c r="H20" s="70">
        <v>245.6</v>
      </c>
      <c r="I20" s="46"/>
      <c r="J20" s="36">
        <v>225.85</v>
      </c>
      <c r="K20" s="36">
        <f t="shared" si="0"/>
        <v>0</v>
      </c>
      <c r="L20" s="93">
        <f t="shared" si="1"/>
        <v>0</v>
      </c>
      <c r="M20" s="94">
        <v>3</v>
      </c>
      <c r="N20" s="26"/>
      <c r="O20" s="26"/>
    </row>
    <row r="21" spans="1:15" s="19" customFormat="1" ht="22.5">
      <c r="A21" s="31">
        <v>37</v>
      </c>
      <c r="B21" s="32" t="s">
        <v>258</v>
      </c>
      <c r="C21" s="33" t="s">
        <v>259</v>
      </c>
      <c r="D21" s="33" t="s">
        <v>260</v>
      </c>
      <c r="E21" s="33" t="s">
        <v>109</v>
      </c>
      <c r="F21" s="33" t="s">
        <v>261</v>
      </c>
      <c r="G21" s="34" t="s">
        <v>38</v>
      </c>
      <c r="H21" s="70">
        <v>1074.3</v>
      </c>
      <c r="I21" s="46"/>
      <c r="J21" s="36">
        <v>1037.98</v>
      </c>
      <c r="K21" s="36">
        <f t="shared" si="0"/>
        <v>0</v>
      </c>
      <c r="L21" s="93">
        <f t="shared" si="1"/>
        <v>0</v>
      </c>
      <c r="M21" s="94">
        <v>3</v>
      </c>
      <c r="N21" s="26"/>
      <c r="O21" s="26"/>
    </row>
    <row r="22" spans="1:15" s="19" customFormat="1" ht="22.5">
      <c r="A22" s="31">
        <v>38</v>
      </c>
      <c r="B22" s="32" t="s">
        <v>262</v>
      </c>
      <c r="C22" s="33" t="s">
        <v>115</v>
      </c>
      <c r="D22" s="33" t="s">
        <v>263</v>
      </c>
      <c r="E22" s="33" t="s">
        <v>109</v>
      </c>
      <c r="F22" s="33" t="s">
        <v>112</v>
      </c>
      <c r="G22" s="34" t="s">
        <v>38</v>
      </c>
      <c r="H22" s="70">
        <v>927.6</v>
      </c>
      <c r="I22" s="35"/>
      <c r="J22" s="36">
        <v>913.22</v>
      </c>
      <c r="K22" s="36">
        <f t="shared" si="0"/>
        <v>0</v>
      </c>
      <c r="L22" s="93">
        <f t="shared" si="1"/>
        <v>0</v>
      </c>
      <c r="M22" s="94">
        <v>2</v>
      </c>
      <c r="N22" s="26"/>
      <c r="O22" s="26"/>
    </row>
    <row r="23" spans="1:15" s="19" customFormat="1" ht="22.5">
      <c r="A23" s="31">
        <v>39</v>
      </c>
      <c r="B23" s="32" t="s">
        <v>264</v>
      </c>
      <c r="C23" s="33" t="s">
        <v>115</v>
      </c>
      <c r="D23" s="33" t="s">
        <v>263</v>
      </c>
      <c r="E23" s="33" t="s">
        <v>116</v>
      </c>
      <c r="F23" s="33" t="s">
        <v>265</v>
      </c>
      <c r="G23" s="34" t="s">
        <v>38</v>
      </c>
      <c r="H23" s="70">
        <v>968.8</v>
      </c>
      <c r="I23" s="46"/>
      <c r="J23" s="36">
        <v>953.78</v>
      </c>
      <c r="K23" s="36">
        <f t="shared" si="0"/>
        <v>0</v>
      </c>
      <c r="L23" s="93">
        <f t="shared" si="1"/>
        <v>0</v>
      </c>
      <c r="M23" s="94">
        <v>2</v>
      </c>
      <c r="N23" s="26"/>
      <c r="O23" s="26"/>
    </row>
    <row r="24" spans="1:15" s="19" customFormat="1" ht="22.5">
      <c r="A24" s="31">
        <v>58</v>
      </c>
      <c r="B24" s="32" t="s">
        <v>266</v>
      </c>
      <c r="C24" s="33" t="s">
        <v>267</v>
      </c>
      <c r="D24" s="33" t="s">
        <v>268</v>
      </c>
      <c r="E24" s="33" t="s">
        <v>269</v>
      </c>
      <c r="F24" s="33" t="s">
        <v>270</v>
      </c>
      <c r="G24" s="34" t="s">
        <v>38</v>
      </c>
      <c r="H24" s="70">
        <v>2345.7</v>
      </c>
      <c r="I24" s="46"/>
      <c r="J24" s="36">
        <v>2230.99</v>
      </c>
      <c r="K24" s="36">
        <f t="shared" si="0"/>
        <v>0</v>
      </c>
      <c r="L24" s="93">
        <f t="shared" si="1"/>
        <v>0</v>
      </c>
      <c r="M24" s="94">
        <v>3</v>
      </c>
      <c r="N24" s="26"/>
      <c r="O24" s="26"/>
    </row>
    <row r="25" spans="1:15" s="19" customFormat="1" ht="22.5">
      <c r="A25" s="31">
        <v>63</v>
      </c>
      <c r="B25" s="32" t="s">
        <v>271</v>
      </c>
      <c r="C25" s="33" t="s">
        <v>272</v>
      </c>
      <c r="D25" s="33" t="s">
        <v>273</v>
      </c>
      <c r="E25" s="33" t="s">
        <v>274</v>
      </c>
      <c r="F25" s="33" t="s">
        <v>275</v>
      </c>
      <c r="G25" s="34" t="s">
        <v>38</v>
      </c>
      <c r="H25" s="70">
        <v>3396.1</v>
      </c>
      <c r="I25" s="46"/>
      <c r="J25" s="36">
        <v>3230.03</v>
      </c>
      <c r="K25" s="36">
        <f t="shared" si="0"/>
        <v>0</v>
      </c>
      <c r="L25" s="93">
        <f t="shared" si="1"/>
        <v>0</v>
      </c>
      <c r="M25" s="94">
        <v>2</v>
      </c>
      <c r="N25" s="26"/>
      <c r="O25" s="26"/>
    </row>
    <row r="26" spans="1:15" s="19" customFormat="1" ht="33.75">
      <c r="A26" s="31">
        <v>66</v>
      </c>
      <c r="B26" s="32" t="s">
        <v>276</v>
      </c>
      <c r="C26" s="33" t="s">
        <v>277</v>
      </c>
      <c r="D26" s="33" t="s">
        <v>278</v>
      </c>
      <c r="E26" s="33" t="s">
        <v>279</v>
      </c>
      <c r="F26" s="33" t="s">
        <v>270</v>
      </c>
      <c r="G26" s="34" t="s">
        <v>38</v>
      </c>
      <c r="H26" s="70">
        <v>2522.4</v>
      </c>
      <c r="I26" s="46"/>
      <c r="J26" s="36">
        <v>2399.05</v>
      </c>
      <c r="K26" s="36">
        <f t="shared" si="0"/>
        <v>0</v>
      </c>
      <c r="L26" s="93">
        <f t="shared" si="1"/>
        <v>0</v>
      </c>
      <c r="M26" s="94">
        <v>3</v>
      </c>
      <c r="N26" s="26"/>
      <c r="O26" s="26"/>
    </row>
    <row r="27" spans="1:15" s="19" customFormat="1" ht="33.75">
      <c r="A27" s="31">
        <v>68</v>
      </c>
      <c r="B27" s="32" t="s">
        <v>280</v>
      </c>
      <c r="C27" s="33" t="s">
        <v>281</v>
      </c>
      <c r="D27" s="33" t="s">
        <v>282</v>
      </c>
      <c r="E27" s="33" t="s">
        <v>279</v>
      </c>
      <c r="F27" s="33" t="s">
        <v>270</v>
      </c>
      <c r="G27" s="34" t="s">
        <v>38</v>
      </c>
      <c r="H27" s="70">
        <v>2064.6</v>
      </c>
      <c r="I27" s="46"/>
      <c r="J27" s="36">
        <v>1963.64</v>
      </c>
      <c r="K27" s="36">
        <f t="shared" si="0"/>
        <v>0</v>
      </c>
      <c r="L27" s="93">
        <f t="shared" si="1"/>
        <v>0</v>
      </c>
      <c r="M27" s="94">
        <v>3</v>
      </c>
      <c r="N27" s="26"/>
      <c r="O27" s="26"/>
    </row>
    <row r="28" spans="1:15" s="19" customFormat="1" ht="22.5">
      <c r="A28" s="31">
        <v>73</v>
      </c>
      <c r="B28" s="32" t="s">
        <v>283</v>
      </c>
      <c r="C28" s="33" t="s">
        <v>284</v>
      </c>
      <c r="D28" s="33" t="s">
        <v>285</v>
      </c>
      <c r="E28" s="33" t="s">
        <v>274</v>
      </c>
      <c r="F28" s="33" t="s">
        <v>275</v>
      </c>
      <c r="G28" s="34" t="s">
        <v>38</v>
      </c>
      <c r="H28" s="70">
        <v>4654.6</v>
      </c>
      <c r="I28" s="46"/>
      <c r="J28" s="36">
        <v>4426.99</v>
      </c>
      <c r="K28" s="36">
        <f t="shared" si="0"/>
        <v>0</v>
      </c>
      <c r="L28" s="93">
        <f t="shared" si="1"/>
        <v>0</v>
      </c>
      <c r="M28" s="94">
        <v>2</v>
      </c>
      <c r="N28" s="26"/>
      <c r="O28" s="26"/>
    </row>
    <row r="29" spans="1:15" s="19" customFormat="1" ht="33.75">
      <c r="A29" s="31">
        <v>74</v>
      </c>
      <c r="B29" s="32" t="s">
        <v>286</v>
      </c>
      <c r="C29" s="33" t="s">
        <v>284</v>
      </c>
      <c r="D29" s="33" t="s">
        <v>287</v>
      </c>
      <c r="E29" s="33" t="s">
        <v>170</v>
      </c>
      <c r="F29" s="33" t="s">
        <v>288</v>
      </c>
      <c r="G29" s="34" t="s">
        <v>38</v>
      </c>
      <c r="H29" s="70">
        <v>4260.9</v>
      </c>
      <c r="I29" s="46"/>
      <c r="J29" s="36">
        <v>4043.16</v>
      </c>
      <c r="K29" s="36">
        <f t="shared" si="0"/>
        <v>0</v>
      </c>
      <c r="L29" s="93">
        <f t="shared" si="1"/>
        <v>0</v>
      </c>
      <c r="M29" s="94">
        <v>3</v>
      </c>
      <c r="N29" s="26"/>
      <c r="O29" s="26"/>
    </row>
    <row r="30" spans="1:15" s="19" customFormat="1" ht="22.5">
      <c r="A30" s="31">
        <v>77</v>
      </c>
      <c r="B30" s="32" t="s">
        <v>289</v>
      </c>
      <c r="C30" s="33" t="s">
        <v>290</v>
      </c>
      <c r="D30" s="33" t="s">
        <v>291</v>
      </c>
      <c r="E30" s="33" t="s">
        <v>46</v>
      </c>
      <c r="F30" s="33" t="s">
        <v>292</v>
      </c>
      <c r="G30" s="34" t="s">
        <v>38</v>
      </c>
      <c r="H30" s="70">
        <v>80.3</v>
      </c>
      <c r="I30" s="46"/>
      <c r="J30" s="36">
        <v>76.83</v>
      </c>
      <c r="K30" s="36">
        <f t="shared" si="0"/>
        <v>0</v>
      </c>
      <c r="L30" s="93">
        <f t="shared" si="1"/>
        <v>0</v>
      </c>
      <c r="M30" s="94">
        <v>2</v>
      </c>
      <c r="N30" s="26"/>
      <c r="O30" s="26"/>
    </row>
    <row r="31" spans="1:15" s="19" customFormat="1" ht="22.5">
      <c r="A31" s="31">
        <v>78</v>
      </c>
      <c r="B31" s="32" t="s">
        <v>293</v>
      </c>
      <c r="C31" s="33" t="s">
        <v>290</v>
      </c>
      <c r="D31" s="33" t="s">
        <v>291</v>
      </c>
      <c r="E31" s="33" t="s">
        <v>46</v>
      </c>
      <c r="F31" s="33" t="s">
        <v>294</v>
      </c>
      <c r="G31" s="34" t="s">
        <v>38</v>
      </c>
      <c r="H31" s="70">
        <v>123.5</v>
      </c>
      <c r="I31" s="46"/>
      <c r="J31" s="36">
        <v>118.16</v>
      </c>
      <c r="K31" s="36">
        <f t="shared" si="0"/>
        <v>0</v>
      </c>
      <c r="L31" s="93">
        <f t="shared" si="1"/>
        <v>0</v>
      </c>
      <c r="M31" s="94">
        <v>2</v>
      </c>
      <c r="N31" s="26"/>
      <c r="O31" s="26"/>
    </row>
    <row r="32" spans="1:15" s="19" customFormat="1" ht="22.5">
      <c r="A32" s="31">
        <v>79</v>
      </c>
      <c r="B32" s="32" t="s">
        <v>295</v>
      </c>
      <c r="C32" s="33" t="s">
        <v>290</v>
      </c>
      <c r="D32" s="33" t="s">
        <v>296</v>
      </c>
      <c r="E32" s="33" t="s">
        <v>46</v>
      </c>
      <c r="F32" s="33" t="s">
        <v>292</v>
      </c>
      <c r="G32" s="34" t="s">
        <v>38</v>
      </c>
      <c r="H32" s="70">
        <v>80.3</v>
      </c>
      <c r="I32" s="46"/>
      <c r="J32" s="36">
        <v>78.7</v>
      </c>
      <c r="K32" s="36">
        <f t="shared" si="0"/>
        <v>0</v>
      </c>
      <c r="L32" s="93">
        <f t="shared" si="1"/>
        <v>0</v>
      </c>
      <c r="M32" s="94">
        <v>3</v>
      </c>
      <c r="N32" s="26"/>
      <c r="O32" s="26"/>
    </row>
    <row r="33" spans="1:15" s="19" customFormat="1" ht="22.5">
      <c r="A33" s="31">
        <v>80</v>
      </c>
      <c r="B33" s="32" t="s">
        <v>297</v>
      </c>
      <c r="C33" s="33" t="s">
        <v>290</v>
      </c>
      <c r="D33" s="33" t="s">
        <v>296</v>
      </c>
      <c r="E33" s="33" t="s">
        <v>46</v>
      </c>
      <c r="F33" s="33" t="s">
        <v>298</v>
      </c>
      <c r="G33" s="34" t="s">
        <v>38</v>
      </c>
      <c r="H33" s="70">
        <v>95.8</v>
      </c>
      <c r="I33" s="46"/>
      <c r="J33" s="36">
        <v>94.15</v>
      </c>
      <c r="K33" s="36">
        <f t="shared" si="0"/>
        <v>0</v>
      </c>
      <c r="L33" s="93">
        <f t="shared" si="1"/>
        <v>0</v>
      </c>
      <c r="M33" s="94">
        <v>3</v>
      </c>
      <c r="N33" s="26"/>
      <c r="O33" s="26"/>
    </row>
    <row r="34" spans="1:15" s="19" customFormat="1" ht="22.5">
      <c r="A34" s="31">
        <v>81</v>
      </c>
      <c r="B34" s="32" t="s">
        <v>299</v>
      </c>
      <c r="C34" s="33" t="s">
        <v>290</v>
      </c>
      <c r="D34" s="33" t="s">
        <v>300</v>
      </c>
      <c r="E34" s="33" t="s">
        <v>46</v>
      </c>
      <c r="F34" s="33" t="s">
        <v>301</v>
      </c>
      <c r="G34" s="34" t="s">
        <v>38</v>
      </c>
      <c r="H34" s="70">
        <v>123.5</v>
      </c>
      <c r="I34" s="46"/>
      <c r="J34" s="36">
        <v>121.43</v>
      </c>
      <c r="K34" s="36">
        <f t="shared" si="0"/>
        <v>0</v>
      </c>
      <c r="L34" s="93">
        <f t="shared" si="1"/>
        <v>0</v>
      </c>
      <c r="M34" s="94">
        <v>3</v>
      </c>
      <c r="N34" s="26"/>
      <c r="O34" s="26"/>
    </row>
    <row r="35" spans="1:15" s="19" customFormat="1" ht="22.5">
      <c r="A35" s="31">
        <v>82</v>
      </c>
      <c r="B35" s="32" t="s">
        <v>302</v>
      </c>
      <c r="C35" s="33" t="s">
        <v>290</v>
      </c>
      <c r="D35" s="33" t="s">
        <v>303</v>
      </c>
      <c r="E35" s="33" t="s">
        <v>46</v>
      </c>
      <c r="F35" s="33" t="s">
        <v>292</v>
      </c>
      <c r="G35" s="34" t="s">
        <v>38</v>
      </c>
      <c r="H35" s="70">
        <v>80.3</v>
      </c>
      <c r="I35" s="72"/>
      <c r="J35" s="36">
        <v>77.03</v>
      </c>
      <c r="K35" s="36">
        <f t="shared" si="0"/>
        <v>0</v>
      </c>
      <c r="L35" s="93">
        <f t="shared" si="1"/>
        <v>0</v>
      </c>
      <c r="M35" s="94">
        <v>2</v>
      </c>
      <c r="N35" s="26"/>
      <c r="O35" s="26"/>
    </row>
    <row r="36" spans="1:15" s="19" customFormat="1" ht="22.5">
      <c r="A36" s="31">
        <v>83</v>
      </c>
      <c r="B36" s="32" t="s">
        <v>304</v>
      </c>
      <c r="C36" s="33" t="s">
        <v>290</v>
      </c>
      <c r="D36" s="33" t="s">
        <v>303</v>
      </c>
      <c r="E36" s="33" t="s">
        <v>46</v>
      </c>
      <c r="F36" s="33" t="s">
        <v>294</v>
      </c>
      <c r="G36" s="34" t="s">
        <v>38</v>
      </c>
      <c r="H36" s="70">
        <v>123.5</v>
      </c>
      <c r="I36" s="72"/>
      <c r="J36" s="36">
        <v>118.47</v>
      </c>
      <c r="K36" s="36">
        <f t="shared" si="0"/>
        <v>0</v>
      </c>
      <c r="L36" s="93">
        <f t="shared" si="1"/>
        <v>0</v>
      </c>
      <c r="M36" s="94">
        <v>2</v>
      </c>
      <c r="N36" s="26"/>
      <c r="O36" s="26"/>
    </row>
    <row r="37" spans="1:15" s="19" customFormat="1" ht="22.5">
      <c r="A37" s="31">
        <v>84</v>
      </c>
      <c r="B37" s="47" t="s">
        <v>305</v>
      </c>
      <c r="C37" s="48" t="s">
        <v>290</v>
      </c>
      <c r="D37" s="48" t="s">
        <v>300</v>
      </c>
      <c r="E37" s="48" t="s">
        <v>46</v>
      </c>
      <c r="F37" s="48" t="s">
        <v>195</v>
      </c>
      <c r="G37" s="34" t="s">
        <v>38</v>
      </c>
      <c r="H37" s="71">
        <v>192.4</v>
      </c>
      <c r="I37" s="50"/>
      <c r="J37" s="36">
        <v>189.18</v>
      </c>
      <c r="K37" s="36">
        <f t="shared" si="0"/>
        <v>0</v>
      </c>
      <c r="L37" s="93">
        <f t="shared" si="1"/>
        <v>0</v>
      </c>
      <c r="M37" s="94">
        <v>3</v>
      </c>
      <c r="N37" s="26"/>
      <c r="O37" s="26"/>
    </row>
    <row r="38" spans="1:15" s="19" customFormat="1" ht="22.5">
      <c r="A38" s="31">
        <v>85</v>
      </c>
      <c r="B38" s="47" t="s">
        <v>306</v>
      </c>
      <c r="C38" s="48" t="s">
        <v>290</v>
      </c>
      <c r="D38" s="48" t="s">
        <v>300</v>
      </c>
      <c r="E38" s="48" t="s">
        <v>46</v>
      </c>
      <c r="F38" s="48" t="s">
        <v>292</v>
      </c>
      <c r="G38" s="34" t="s">
        <v>38</v>
      </c>
      <c r="H38" s="73">
        <v>96.2</v>
      </c>
      <c r="I38" s="50"/>
      <c r="J38" s="36">
        <v>94.59</v>
      </c>
      <c r="K38" s="36">
        <f t="shared" si="0"/>
        <v>0</v>
      </c>
      <c r="L38" s="93">
        <f t="shared" si="1"/>
        <v>0</v>
      </c>
      <c r="M38" s="94">
        <v>3</v>
      </c>
      <c r="N38" s="26"/>
      <c r="O38" s="26"/>
    </row>
    <row r="39" spans="1:15" s="19" customFormat="1" ht="33.75">
      <c r="A39" s="31">
        <v>86</v>
      </c>
      <c r="B39" s="47" t="s">
        <v>307</v>
      </c>
      <c r="C39" s="48" t="s">
        <v>290</v>
      </c>
      <c r="D39" s="48" t="s">
        <v>308</v>
      </c>
      <c r="E39" s="48" t="s">
        <v>45</v>
      </c>
      <c r="F39" s="48" t="s">
        <v>309</v>
      </c>
      <c r="G39" s="34" t="s">
        <v>38</v>
      </c>
      <c r="H39" s="71">
        <v>252</v>
      </c>
      <c r="I39" s="50"/>
      <c r="J39" s="36">
        <v>247.79</v>
      </c>
      <c r="K39" s="36">
        <f t="shared" si="0"/>
        <v>0</v>
      </c>
      <c r="L39" s="93">
        <f t="shared" si="1"/>
        <v>0</v>
      </c>
      <c r="M39" s="94">
        <v>3</v>
      </c>
      <c r="N39" s="26"/>
      <c r="O39" s="26"/>
    </row>
    <row r="40" spans="1:15" s="19" customFormat="1" ht="33.75">
      <c r="A40" s="31">
        <v>87</v>
      </c>
      <c r="B40" s="47" t="s">
        <v>310</v>
      </c>
      <c r="C40" s="48" t="s">
        <v>290</v>
      </c>
      <c r="D40" s="48" t="s">
        <v>308</v>
      </c>
      <c r="E40" s="48" t="s">
        <v>45</v>
      </c>
      <c r="F40" s="48" t="s">
        <v>294</v>
      </c>
      <c r="G40" s="34" t="s">
        <v>38</v>
      </c>
      <c r="H40" s="71">
        <v>333.9</v>
      </c>
      <c r="I40" s="60"/>
      <c r="J40" s="36">
        <v>328.32</v>
      </c>
      <c r="K40" s="36">
        <f t="shared" si="0"/>
        <v>0</v>
      </c>
      <c r="L40" s="93">
        <f t="shared" si="1"/>
        <v>0</v>
      </c>
      <c r="M40" s="94">
        <v>3</v>
      </c>
      <c r="N40" s="26"/>
      <c r="O40" s="26"/>
    </row>
    <row r="41" spans="1:15" s="19" customFormat="1" ht="22.5">
      <c r="A41" s="31">
        <v>89</v>
      </c>
      <c r="B41" s="32" t="s">
        <v>311</v>
      </c>
      <c r="C41" s="33" t="s">
        <v>39</v>
      </c>
      <c r="D41" s="33" t="s">
        <v>312</v>
      </c>
      <c r="E41" s="33" t="s">
        <v>40</v>
      </c>
      <c r="F41" s="33" t="s">
        <v>41</v>
      </c>
      <c r="G41" s="34" t="s">
        <v>38</v>
      </c>
      <c r="H41" s="70">
        <v>180.5</v>
      </c>
      <c r="I41" s="46"/>
      <c r="J41" s="36">
        <v>177.7</v>
      </c>
      <c r="K41" s="36">
        <f t="shared" si="0"/>
        <v>0</v>
      </c>
      <c r="L41" s="93">
        <f t="shared" si="1"/>
        <v>0</v>
      </c>
      <c r="M41" s="94">
        <v>2</v>
      </c>
      <c r="N41" s="26"/>
      <c r="O41" s="26"/>
    </row>
    <row r="42" spans="1:15" s="19" customFormat="1" ht="22.5">
      <c r="A42" s="31">
        <v>98</v>
      </c>
      <c r="B42" s="32" t="s">
        <v>313</v>
      </c>
      <c r="C42" s="33" t="s">
        <v>117</v>
      </c>
      <c r="D42" s="33" t="s">
        <v>314</v>
      </c>
      <c r="E42" s="33" t="s">
        <v>40</v>
      </c>
      <c r="F42" s="33" t="s">
        <v>118</v>
      </c>
      <c r="G42" s="34" t="s">
        <v>38</v>
      </c>
      <c r="H42" s="70">
        <v>80.8</v>
      </c>
      <c r="I42" s="46"/>
      <c r="J42" s="36">
        <v>76.84</v>
      </c>
      <c r="K42" s="36">
        <f t="shared" si="0"/>
        <v>0</v>
      </c>
      <c r="L42" s="93">
        <f t="shared" si="1"/>
        <v>0</v>
      </c>
      <c r="M42" s="94">
        <v>2</v>
      </c>
      <c r="N42" s="26"/>
      <c r="O42" s="26"/>
    </row>
    <row r="43" spans="1:15" s="19" customFormat="1" ht="22.5">
      <c r="A43" s="31">
        <v>99</v>
      </c>
      <c r="B43" s="32" t="s">
        <v>315</v>
      </c>
      <c r="C43" s="33" t="s">
        <v>117</v>
      </c>
      <c r="D43" s="33" t="s">
        <v>314</v>
      </c>
      <c r="E43" s="33" t="s">
        <v>40</v>
      </c>
      <c r="F43" s="33" t="s">
        <v>119</v>
      </c>
      <c r="G43" s="34" t="s">
        <v>38</v>
      </c>
      <c r="H43" s="70">
        <v>135.9</v>
      </c>
      <c r="I43" s="46"/>
      <c r="J43" s="36">
        <v>129.25</v>
      </c>
      <c r="K43" s="36">
        <f t="shared" si="0"/>
        <v>0</v>
      </c>
      <c r="L43" s="93">
        <f t="shared" si="1"/>
        <v>0</v>
      </c>
      <c r="M43" s="94">
        <v>2</v>
      </c>
      <c r="N43" s="26"/>
      <c r="O43" s="26"/>
    </row>
    <row r="44" spans="1:15" s="19" customFormat="1" ht="22.5">
      <c r="A44" s="31">
        <v>100</v>
      </c>
      <c r="B44" s="32" t="s">
        <v>316</v>
      </c>
      <c r="C44" s="33" t="s">
        <v>117</v>
      </c>
      <c r="D44" s="33" t="s">
        <v>314</v>
      </c>
      <c r="E44" s="33" t="s">
        <v>40</v>
      </c>
      <c r="F44" s="33" t="s">
        <v>120</v>
      </c>
      <c r="G44" s="34" t="s">
        <v>38</v>
      </c>
      <c r="H44" s="70">
        <v>151</v>
      </c>
      <c r="I44" s="46"/>
      <c r="J44" s="36">
        <v>143.61</v>
      </c>
      <c r="K44" s="36">
        <f t="shared" si="0"/>
        <v>0</v>
      </c>
      <c r="L44" s="93">
        <f t="shared" si="1"/>
        <v>0</v>
      </c>
      <c r="M44" s="94">
        <v>2</v>
      </c>
      <c r="N44" s="26"/>
      <c r="O44" s="26"/>
    </row>
    <row r="45" spans="1:15" s="19" customFormat="1" ht="22.5">
      <c r="A45" s="31">
        <v>113</v>
      </c>
      <c r="B45" s="74" t="s">
        <v>317</v>
      </c>
      <c r="C45" s="68" t="s">
        <v>318</v>
      </c>
      <c r="D45" s="68" t="s">
        <v>319</v>
      </c>
      <c r="E45" s="68" t="s">
        <v>40</v>
      </c>
      <c r="F45" s="68" t="s">
        <v>320</v>
      </c>
      <c r="G45" s="34" t="s">
        <v>38</v>
      </c>
      <c r="H45" s="71">
        <v>404.4</v>
      </c>
      <c r="I45" s="49"/>
      <c r="J45" s="36">
        <v>387.94</v>
      </c>
      <c r="K45" s="36">
        <f t="shared" si="0"/>
        <v>0</v>
      </c>
      <c r="L45" s="93">
        <f t="shared" si="1"/>
        <v>0</v>
      </c>
      <c r="M45" s="94">
        <v>2</v>
      </c>
      <c r="N45" s="26"/>
      <c r="O45" s="26"/>
    </row>
    <row r="46" spans="1:15" s="19" customFormat="1" ht="22.5">
      <c r="A46" s="31">
        <v>114</v>
      </c>
      <c r="B46" s="74" t="s">
        <v>321</v>
      </c>
      <c r="C46" s="68" t="s">
        <v>318</v>
      </c>
      <c r="D46" s="68" t="s">
        <v>319</v>
      </c>
      <c r="E46" s="68" t="s">
        <v>322</v>
      </c>
      <c r="F46" s="68" t="s">
        <v>96</v>
      </c>
      <c r="G46" s="34" t="s">
        <v>38</v>
      </c>
      <c r="H46" s="71">
        <v>808.8</v>
      </c>
      <c r="I46" s="49"/>
      <c r="J46" s="36">
        <v>775.88</v>
      </c>
      <c r="K46" s="36">
        <f t="shared" si="0"/>
        <v>0</v>
      </c>
      <c r="L46" s="93">
        <f t="shared" si="1"/>
        <v>0</v>
      </c>
      <c r="M46" s="94">
        <v>2</v>
      </c>
      <c r="N46" s="26"/>
      <c r="O46" s="26"/>
    </row>
    <row r="47" spans="1:15" s="19" customFormat="1" ht="22.5">
      <c r="A47" s="31">
        <v>120</v>
      </c>
      <c r="B47" s="47" t="s">
        <v>323</v>
      </c>
      <c r="C47" s="48" t="s">
        <v>324</v>
      </c>
      <c r="D47" s="48" t="s">
        <v>325</v>
      </c>
      <c r="E47" s="48" t="s">
        <v>70</v>
      </c>
      <c r="F47" s="48" t="s">
        <v>326</v>
      </c>
      <c r="G47" s="34" t="s">
        <v>38</v>
      </c>
      <c r="H47" s="71">
        <v>1589.3</v>
      </c>
      <c r="I47" s="60"/>
      <c r="J47" s="36">
        <v>1537.64</v>
      </c>
      <c r="K47" s="36">
        <f t="shared" si="0"/>
        <v>0</v>
      </c>
      <c r="L47" s="93">
        <f t="shared" si="1"/>
        <v>0</v>
      </c>
      <c r="M47" s="94">
        <v>4</v>
      </c>
      <c r="N47" s="26"/>
      <c r="O47" s="26"/>
    </row>
    <row r="48" spans="1:15" s="19" customFormat="1" ht="22.5">
      <c r="A48" s="31">
        <v>121</v>
      </c>
      <c r="B48" s="32" t="s">
        <v>327</v>
      </c>
      <c r="C48" s="33" t="s">
        <v>328</v>
      </c>
      <c r="D48" s="33" t="s">
        <v>329</v>
      </c>
      <c r="E48" s="33" t="s">
        <v>330</v>
      </c>
      <c r="F48" s="33" t="s">
        <v>331</v>
      </c>
      <c r="G48" s="34" t="s">
        <v>38</v>
      </c>
      <c r="H48" s="70">
        <v>121.3</v>
      </c>
      <c r="I48" s="46"/>
      <c r="J48" s="104">
        <v>189.6</v>
      </c>
      <c r="K48" s="36">
        <f t="shared" si="0"/>
        <v>0</v>
      </c>
      <c r="L48" s="93">
        <f t="shared" si="1"/>
        <v>0</v>
      </c>
      <c r="M48" s="94">
        <v>3</v>
      </c>
      <c r="N48" s="26"/>
      <c r="O48" s="26"/>
    </row>
    <row r="49" spans="1:15" s="19" customFormat="1" ht="33.75">
      <c r="A49" s="31">
        <v>122</v>
      </c>
      <c r="B49" s="32" t="s">
        <v>332</v>
      </c>
      <c r="C49" s="33" t="s">
        <v>333</v>
      </c>
      <c r="D49" s="33" t="s">
        <v>334</v>
      </c>
      <c r="E49" s="33" t="s">
        <v>40</v>
      </c>
      <c r="F49" s="33" t="s">
        <v>335</v>
      </c>
      <c r="G49" s="34" t="s">
        <v>38</v>
      </c>
      <c r="H49" s="70">
        <v>348.5</v>
      </c>
      <c r="I49" s="46"/>
      <c r="J49" s="36">
        <v>326.92</v>
      </c>
      <c r="K49" s="36">
        <f t="shared" si="0"/>
        <v>0</v>
      </c>
      <c r="L49" s="93">
        <f t="shared" si="1"/>
        <v>0</v>
      </c>
      <c r="M49" s="94">
        <v>3</v>
      </c>
      <c r="N49" s="26"/>
      <c r="O49" s="26"/>
    </row>
    <row r="50" spans="1:15" s="19" customFormat="1" ht="22.5">
      <c r="A50" s="31">
        <v>124</v>
      </c>
      <c r="B50" s="32" t="s">
        <v>336</v>
      </c>
      <c r="C50" s="33" t="s">
        <v>337</v>
      </c>
      <c r="D50" s="33" t="s">
        <v>338</v>
      </c>
      <c r="E50" s="33" t="s">
        <v>40</v>
      </c>
      <c r="F50" s="33" t="s">
        <v>52</v>
      </c>
      <c r="G50" s="34" t="s">
        <v>38</v>
      </c>
      <c r="H50" s="70">
        <v>116</v>
      </c>
      <c r="I50" s="46"/>
      <c r="J50" s="36">
        <v>113.69</v>
      </c>
      <c r="K50" s="36">
        <f t="shared" si="0"/>
        <v>0</v>
      </c>
      <c r="L50" s="93">
        <f t="shared" si="1"/>
        <v>0</v>
      </c>
      <c r="M50" s="94">
        <v>3</v>
      </c>
      <c r="N50" s="26"/>
      <c r="O50" s="26"/>
    </row>
    <row r="51" spans="1:15" s="19" customFormat="1" ht="22.5">
      <c r="A51" s="31">
        <v>127</v>
      </c>
      <c r="B51" s="47" t="s">
        <v>339</v>
      </c>
      <c r="C51" s="48" t="s">
        <v>340</v>
      </c>
      <c r="D51" s="48" t="s">
        <v>341</v>
      </c>
      <c r="E51" s="48" t="s">
        <v>46</v>
      </c>
      <c r="F51" s="48" t="s">
        <v>342</v>
      </c>
      <c r="G51" s="34" t="s">
        <v>38</v>
      </c>
      <c r="H51" s="71">
        <v>499.2</v>
      </c>
      <c r="I51" s="49"/>
      <c r="J51" s="36">
        <v>474.78</v>
      </c>
      <c r="K51" s="36">
        <f t="shared" si="0"/>
        <v>0</v>
      </c>
      <c r="L51" s="93">
        <f t="shared" si="1"/>
        <v>0</v>
      </c>
      <c r="M51" s="94">
        <v>3</v>
      </c>
      <c r="N51" s="26"/>
      <c r="O51" s="26"/>
    </row>
    <row r="52" spans="1:15" s="19" customFormat="1" ht="22.5">
      <c r="A52" s="31">
        <v>128</v>
      </c>
      <c r="B52" s="47" t="s">
        <v>343</v>
      </c>
      <c r="C52" s="48" t="s">
        <v>340</v>
      </c>
      <c r="D52" s="48" t="s">
        <v>344</v>
      </c>
      <c r="E52" s="48" t="s">
        <v>46</v>
      </c>
      <c r="F52" s="48" t="s">
        <v>345</v>
      </c>
      <c r="G52" s="34" t="s">
        <v>38</v>
      </c>
      <c r="H52" s="71">
        <v>499.2</v>
      </c>
      <c r="I52" s="49"/>
      <c r="J52" s="36">
        <v>478.63</v>
      </c>
      <c r="K52" s="36">
        <f t="shared" si="0"/>
        <v>0</v>
      </c>
      <c r="L52" s="93">
        <f t="shared" si="1"/>
        <v>0</v>
      </c>
      <c r="M52" s="94"/>
      <c r="N52" s="26"/>
      <c r="O52" s="26"/>
    </row>
    <row r="53" spans="1:15" s="19" customFormat="1" ht="22.5">
      <c r="A53" s="31">
        <v>129</v>
      </c>
      <c r="B53" s="47" t="s">
        <v>346</v>
      </c>
      <c r="C53" s="48" t="s">
        <v>340</v>
      </c>
      <c r="D53" s="48" t="s">
        <v>347</v>
      </c>
      <c r="E53" s="48" t="s">
        <v>46</v>
      </c>
      <c r="F53" s="48" t="s">
        <v>345</v>
      </c>
      <c r="G53" s="34" t="s">
        <v>38</v>
      </c>
      <c r="H53" s="71">
        <v>499.2</v>
      </c>
      <c r="I53" s="49"/>
      <c r="J53" s="36">
        <v>478.88</v>
      </c>
      <c r="K53" s="36">
        <f t="shared" si="0"/>
        <v>0</v>
      </c>
      <c r="L53" s="93">
        <f t="shared" si="1"/>
        <v>0</v>
      </c>
      <c r="M53" s="94">
        <v>2</v>
      </c>
      <c r="N53" s="26"/>
      <c r="O53" s="26"/>
    </row>
    <row r="54" spans="1:15" s="19" customFormat="1" ht="22.5">
      <c r="A54" s="31">
        <v>130</v>
      </c>
      <c r="B54" s="47" t="s">
        <v>348</v>
      </c>
      <c r="C54" s="48" t="s">
        <v>340</v>
      </c>
      <c r="D54" s="48" t="s">
        <v>349</v>
      </c>
      <c r="E54" s="48" t="s">
        <v>46</v>
      </c>
      <c r="F54" s="48" t="s">
        <v>345</v>
      </c>
      <c r="G54" s="34" t="s">
        <v>38</v>
      </c>
      <c r="H54" s="71">
        <v>499.2</v>
      </c>
      <c r="I54" s="52"/>
      <c r="J54" s="36">
        <v>490.61</v>
      </c>
      <c r="K54" s="36">
        <f t="shared" si="0"/>
        <v>0</v>
      </c>
      <c r="L54" s="93">
        <f t="shared" si="1"/>
        <v>0</v>
      </c>
      <c r="M54" s="94">
        <v>3</v>
      </c>
      <c r="N54" s="26"/>
      <c r="O54" s="26"/>
    </row>
    <row r="55" spans="1:15" s="19" customFormat="1" ht="22.5">
      <c r="A55" s="31">
        <v>131</v>
      </c>
      <c r="B55" s="47" t="s">
        <v>350</v>
      </c>
      <c r="C55" s="48" t="s">
        <v>340</v>
      </c>
      <c r="D55" s="48" t="s">
        <v>351</v>
      </c>
      <c r="E55" s="48" t="s">
        <v>46</v>
      </c>
      <c r="F55" s="48" t="s">
        <v>345</v>
      </c>
      <c r="G55" s="34" t="s">
        <v>38</v>
      </c>
      <c r="H55" s="71">
        <v>499.2</v>
      </c>
      <c r="I55" s="49"/>
      <c r="J55" s="36">
        <v>480.18</v>
      </c>
      <c r="K55" s="36">
        <f t="shared" si="0"/>
        <v>0</v>
      </c>
      <c r="L55" s="93">
        <f t="shared" si="1"/>
        <v>0</v>
      </c>
      <c r="M55" s="94">
        <v>2</v>
      </c>
      <c r="N55" s="26"/>
      <c r="O55" s="26"/>
    </row>
    <row r="56" spans="1:15" s="19" customFormat="1" ht="33.75">
      <c r="A56" s="31">
        <v>133</v>
      </c>
      <c r="B56" s="47" t="s">
        <v>352</v>
      </c>
      <c r="C56" s="48" t="s">
        <v>353</v>
      </c>
      <c r="D56" s="48" t="s">
        <v>354</v>
      </c>
      <c r="E56" s="48" t="s">
        <v>46</v>
      </c>
      <c r="F56" s="48" t="s">
        <v>355</v>
      </c>
      <c r="G56" s="34" t="s">
        <v>38</v>
      </c>
      <c r="H56" s="71">
        <v>1282.5</v>
      </c>
      <c r="I56" s="49"/>
      <c r="J56" s="36">
        <v>1219.78</v>
      </c>
      <c r="K56" s="36">
        <f t="shared" si="0"/>
        <v>0</v>
      </c>
      <c r="L56" s="93">
        <f t="shared" si="1"/>
        <v>0</v>
      </c>
      <c r="M56" s="94">
        <v>3</v>
      </c>
      <c r="N56" s="26"/>
      <c r="O56" s="26"/>
    </row>
    <row r="57" spans="1:15" s="19" customFormat="1" ht="22.5">
      <c r="A57" s="31">
        <v>134</v>
      </c>
      <c r="B57" s="47" t="s">
        <v>356</v>
      </c>
      <c r="C57" s="48" t="s">
        <v>357</v>
      </c>
      <c r="D57" s="48" t="s">
        <v>358</v>
      </c>
      <c r="E57" s="48" t="s">
        <v>66</v>
      </c>
      <c r="F57" s="48" t="s">
        <v>220</v>
      </c>
      <c r="G57" s="34" t="s">
        <v>38</v>
      </c>
      <c r="H57" s="71">
        <v>333.4</v>
      </c>
      <c r="I57" s="49"/>
      <c r="J57" s="36">
        <v>312.76</v>
      </c>
      <c r="K57" s="36">
        <f t="shared" si="0"/>
        <v>0</v>
      </c>
      <c r="L57" s="93">
        <f t="shared" si="1"/>
        <v>0</v>
      </c>
      <c r="M57" s="94">
        <v>3</v>
      </c>
      <c r="N57" s="26"/>
      <c r="O57" s="26"/>
    </row>
    <row r="58" spans="1:15" s="19" customFormat="1" ht="45">
      <c r="A58" s="31">
        <v>136</v>
      </c>
      <c r="B58" s="32" t="s">
        <v>359</v>
      </c>
      <c r="C58" s="33" t="s">
        <v>360</v>
      </c>
      <c r="D58" s="33" t="s">
        <v>361</v>
      </c>
      <c r="E58" s="33" t="s">
        <v>81</v>
      </c>
      <c r="F58" s="33" t="s">
        <v>362</v>
      </c>
      <c r="G58" s="34" t="s">
        <v>38</v>
      </c>
      <c r="H58" s="70">
        <v>238.5</v>
      </c>
      <c r="I58" s="46"/>
      <c r="J58" s="36">
        <v>234.8</v>
      </c>
      <c r="K58" s="36">
        <f t="shared" si="0"/>
        <v>0</v>
      </c>
      <c r="L58" s="93">
        <f t="shared" si="1"/>
        <v>0</v>
      </c>
      <c r="M58" s="94">
        <v>2</v>
      </c>
      <c r="N58" s="26"/>
      <c r="O58" s="26"/>
    </row>
    <row r="59" spans="1:15" s="19" customFormat="1" ht="45">
      <c r="A59" s="31">
        <v>137</v>
      </c>
      <c r="B59" s="32" t="s">
        <v>363</v>
      </c>
      <c r="C59" s="33" t="s">
        <v>360</v>
      </c>
      <c r="D59" s="33" t="s">
        <v>361</v>
      </c>
      <c r="E59" s="33" t="s">
        <v>81</v>
      </c>
      <c r="F59" s="33" t="s">
        <v>364</v>
      </c>
      <c r="G59" s="34" t="s">
        <v>38</v>
      </c>
      <c r="H59" s="70">
        <v>531.3</v>
      </c>
      <c r="I59" s="46"/>
      <c r="J59" s="36">
        <v>523.06</v>
      </c>
      <c r="K59" s="36">
        <f t="shared" si="0"/>
        <v>0</v>
      </c>
      <c r="L59" s="93">
        <f t="shared" si="1"/>
        <v>0</v>
      </c>
      <c r="M59" s="94">
        <v>2</v>
      </c>
      <c r="N59" s="26"/>
      <c r="O59" s="26"/>
    </row>
    <row r="60" spans="1:15" s="19" customFormat="1" ht="33.75">
      <c r="A60" s="31">
        <v>139</v>
      </c>
      <c r="B60" s="32" t="s">
        <v>365</v>
      </c>
      <c r="C60" s="33" t="s">
        <v>366</v>
      </c>
      <c r="D60" s="33" t="s">
        <v>367</v>
      </c>
      <c r="E60" s="33" t="s">
        <v>100</v>
      </c>
      <c r="F60" s="33" t="s">
        <v>368</v>
      </c>
      <c r="G60" s="34" t="s">
        <v>38</v>
      </c>
      <c r="H60" s="70">
        <v>285.4</v>
      </c>
      <c r="I60" s="46"/>
      <c r="J60" s="36">
        <v>267.73</v>
      </c>
      <c r="K60" s="36">
        <f t="shared" si="0"/>
        <v>0</v>
      </c>
      <c r="L60" s="93">
        <f t="shared" si="1"/>
        <v>0</v>
      </c>
      <c r="M60" s="94">
        <v>3</v>
      </c>
      <c r="N60" s="26"/>
      <c r="O60" s="26"/>
    </row>
    <row r="61" spans="1:15" s="19" customFormat="1" ht="22.5">
      <c r="A61" s="31">
        <v>141</v>
      </c>
      <c r="B61" s="32" t="s">
        <v>369</v>
      </c>
      <c r="C61" s="33" t="s">
        <v>370</v>
      </c>
      <c r="D61" s="33" t="s">
        <v>371</v>
      </c>
      <c r="E61" s="33" t="s">
        <v>40</v>
      </c>
      <c r="F61" s="33" t="s">
        <v>43</v>
      </c>
      <c r="G61" s="34" t="s">
        <v>38</v>
      </c>
      <c r="H61" s="70">
        <v>118.3</v>
      </c>
      <c r="I61" s="35"/>
      <c r="J61" s="36">
        <v>106.33</v>
      </c>
      <c r="K61" s="36">
        <f t="shared" si="0"/>
        <v>0</v>
      </c>
      <c r="L61" s="93">
        <f t="shared" si="1"/>
        <v>0</v>
      </c>
      <c r="M61" s="94">
        <v>3</v>
      </c>
      <c r="N61" s="26"/>
      <c r="O61" s="26"/>
    </row>
    <row r="62" spans="1:15" s="19" customFormat="1" ht="22.5">
      <c r="A62" s="31">
        <v>152</v>
      </c>
      <c r="B62" s="32" t="s">
        <v>372</v>
      </c>
      <c r="C62" s="33" t="s">
        <v>373</v>
      </c>
      <c r="D62" s="33" t="s">
        <v>374</v>
      </c>
      <c r="E62" s="33" t="s">
        <v>40</v>
      </c>
      <c r="F62" s="33" t="s">
        <v>192</v>
      </c>
      <c r="G62" s="34" t="s">
        <v>38</v>
      </c>
      <c r="H62" s="55">
        <v>284.3</v>
      </c>
      <c r="I62" s="56"/>
      <c r="J62" s="104">
        <v>366.92</v>
      </c>
      <c r="K62" s="36">
        <f t="shared" si="0"/>
        <v>0</v>
      </c>
      <c r="L62" s="93">
        <f t="shared" si="1"/>
        <v>0</v>
      </c>
      <c r="M62" s="94">
        <v>2</v>
      </c>
      <c r="N62" s="26"/>
      <c r="O62" s="26"/>
    </row>
    <row r="63" spans="1:15" s="19" customFormat="1" ht="22.5">
      <c r="A63" s="31">
        <v>158</v>
      </c>
      <c r="B63" s="32" t="s">
        <v>375</v>
      </c>
      <c r="C63" s="33" t="s">
        <v>122</v>
      </c>
      <c r="D63" s="33" t="s">
        <v>123</v>
      </c>
      <c r="E63" s="33" t="s">
        <v>40</v>
      </c>
      <c r="F63" s="33" t="s">
        <v>376</v>
      </c>
      <c r="G63" s="34" t="s">
        <v>38</v>
      </c>
      <c r="H63" s="70">
        <v>115.7</v>
      </c>
      <c r="I63" s="51"/>
      <c r="J63" s="36">
        <v>110.7</v>
      </c>
      <c r="K63" s="36">
        <f t="shared" si="0"/>
        <v>0</v>
      </c>
      <c r="L63" s="93">
        <f t="shared" si="1"/>
        <v>0</v>
      </c>
      <c r="M63" s="94">
        <v>3</v>
      </c>
      <c r="N63" s="26"/>
      <c r="O63" s="26"/>
    </row>
    <row r="64" spans="1:15" s="19" customFormat="1" ht="22.5">
      <c r="A64" s="31">
        <v>160</v>
      </c>
      <c r="B64" s="32" t="s">
        <v>377</v>
      </c>
      <c r="C64" s="33" t="s">
        <v>122</v>
      </c>
      <c r="D64" s="33" t="s">
        <v>378</v>
      </c>
      <c r="E64" s="33" t="s">
        <v>40</v>
      </c>
      <c r="F64" s="33" t="s">
        <v>95</v>
      </c>
      <c r="G64" s="34" t="s">
        <v>38</v>
      </c>
      <c r="H64" s="70">
        <v>115.7</v>
      </c>
      <c r="I64" s="51"/>
      <c r="J64" s="36">
        <v>113.9</v>
      </c>
      <c r="K64" s="36">
        <f t="shared" si="0"/>
        <v>0</v>
      </c>
      <c r="L64" s="93">
        <f t="shared" si="1"/>
        <v>0</v>
      </c>
      <c r="M64" s="94">
        <v>2</v>
      </c>
      <c r="N64" s="26"/>
      <c r="O64" s="26"/>
    </row>
    <row r="65" spans="1:15" s="19" customFormat="1" ht="22.5">
      <c r="A65" s="31">
        <v>161</v>
      </c>
      <c r="B65" s="32" t="s">
        <v>379</v>
      </c>
      <c r="C65" s="33" t="s">
        <v>122</v>
      </c>
      <c r="D65" s="33" t="s">
        <v>378</v>
      </c>
      <c r="E65" s="33" t="s">
        <v>40</v>
      </c>
      <c r="F65" s="33" t="s">
        <v>64</v>
      </c>
      <c r="G65" s="34" t="s">
        <v>38</v>
      </c>
      <c r="H65" s="70">
        <v>187.9</v>
      </c>
      <c r="I65" s="51"/>
      <c r="J65" s="36">
        <v>184.98</v>
      </c>
      <c r="K65" s="36">
        <f t="shared" si="0"/>
        <v>0</v>
      </c>
      <c r="L65" s="93">
        <f t="shared" si="1"/>
        <v>0</v>
      </c>
      <c r="M65" s="94">
        <v>2</v>
      </c>
      <c r="N65" s="26"/>
      <c r="O65" s="26"/>
    </row>
    <row r="66" spans="1:15" s="19" customFormat="1" ht="33.75">
      <c r="A66" s="31">
        <v>162</v>
      </c>
      <c r="B66" s="32" t="s">
        <v>380</v>
      </c>
      <c r="C66" s="33" t="s">
        <v>381</v>
      </c>
      <c r="D66" s="33" t="s">
        <v>382</v>
      </c>
      <c r="E66" s="33" t="s">
        <v>45</v>
      </c>
      <c r="F66" s="33" t="s">
        <v>383</v>
      </c>
      <c r="G66" s="34" t="s">
        <v>38</v>
      </c>
      <c r="H66" s="36">
        <v>734.6999999999999</v>
      </c>
      <c r="I66" s="51"/>
      <c r="J66" s="36">
        <v>676.29</v>
      </c>
      <c r="K66" s="36">
        <f t="shared" si="0"/>
        <v>0</v>
      </c>
      <c r="L66" s="93">
        <f t="shared" si="1"/>
        <v>0</v>
      </c>
      <c r="M66" s="94">
        <v>3</v>
      </c>
      <c r="N66" s="26"/>
      <c r="O66" s="26"/>
    </row>
    <row r="67" spans="1:15" s="19" customFormat="1" ht="22.5">
      <c r="A67" s="31">
        <v>173</v>
      </c>
      <c r="B67" s="32" t="s">
        <v>384</v>
      </c>
      <c r="C67" s="33" t="s">
        <v>385</v>
      </c>
      <c r="D67" s="33" t="s">
        <v>386</v>
      </c>
      <c r="E67" s="33" t="s">
        <v>46</v>
      </c>
      <c r="F67" s="33" t="s">
        <v>387</v>
      </c>
      <c r="G67" s="34" t="s">
        <v>38</v>
      </c>
      <c r="H67" s="70">
        <v>170.7</v>
      </c>
      <c r="I67" s="51"/>
      <c r="J67" s="36">
        <v>163.65</v>
      </c>
      <c r="K67" s="36">
        <f t="shared" si="0"/>
        <v>0</v>
      </c>
      <c r="L67" s="93">
        <f t="shared" si="1"/>
        <v>0</v>
      </c>
      <c r="M67" s="94">
        <v>3</v>
      </c>
      <c r="N67" s="26"/>
      <c r="O67" s="26"/>
    </row>
    <row r="68" spans="1:15" s="19" customFormat="1" ht="22.5">
      <c r="A68" s="31">
        <v>186</v>
      </c>
      <c r="B68" s="47" t="s">
        <v>388</v>
      </c>
      <c r="C68" s="48" t="s">
        <v>389</v>
      </c>
      <c r="D68" s="48" t="s">
        <v>390</v>
      </c>
      <c r="E68" s="48" t="s">
        <v>40</v>
      </c>
      <c r="F68" s="48" t="s">
        <v>118</v>
      </c>
      <c r="G68" s="34" t="s">
        <v>38</v>
      </c>
      <c r="H68" s="71">
        <v>278.4</v>
      </c>
      <c r="I68" s="50"/>
      <c r="J68" s="36">
        <v>256.46</v>
      </c>
      <c r="K68" s="36">
        <f t="shared" si="0"/>
        <v>0</v>
      </c>
      <c r="L68" s="93">
        <f t="shared" si="1"/>
        <v>0</v>
      </c>
      <c r="M68" s="94">
        <v>2</v>
      </c>
      <c r="N68" s="26"/>
      <c r="O68" s="26"/>
    </row>
    <row r="69" spans="1:15" s="19" customFormat="1" ht="22.5">
      <c r="A69" s="31">
        <v>187</v>
      </c>
      <c r="B69" s="47" t="s">
        <v>391</v>
      </c>
      <c r="C69" s="48" t="s">
        <v>389</v>
      </c>
      <c r="D69" s="48" t="s">
        <v>390</v>
      </c>
      <c r="E69" s="48" t="s">
        <v>40</v>
      </c>
      <c r="F69" s="48" t="s">
        <v>120</v>
      </c>
      <c r="G69" s="34" t="s">
        <v>38</v>
      </c>
      <c r="H69" s="71">
        <v>471.8</v>
      </c>
      <c r="I69" s="50"/>
      <c r="J69" s="36">
        <v>434.62</v>
      </c>
      <c r="K69" s="36">
        <f t="shared" si="0"/>
        <v>0</v>
      </c>
      <c r="L69" s="93">
        <f t="shared" si="1"/>
        <v>0</v>
      </c>
      <c r="M69" s="94">
        <v>2</v>
      </c>
      <c r="N69" s="26"/>
      <c r="O69" s="26"/>
    </row>
    <row r="70" spans="1:15" s="19" customFormat="1" ht="22.5">
      <c r="A70" s="31">
        <v>189</v>
      </c>
      <c r="B70" s="31" t="s">
        <v>392</v>
      </c>
      <c r="C70" s="31" t="s">
        <v>48</v>
      </c>
      <c r="D70" s="31" t="s">
        <v>393</v>
      </c>
      <c r="E70" s="48" t="s">
        <v>46</v>
      </c>
      <c r="F70" s="48" t="s">
        <v>394</v>
      </c>
      <c r="G70" s="34" t="s">
        <v>38</v>
      </c>
      <c r="H70" s="71">
        <v>43674.2</v>
      </c>
      <c r="I70" s="51"/>
      <c r="J70" s="36">
        <v>41896.66</v>
      </c>
      <c r="K70" s="36">
        <f t="shared" si="0"/>
        <v>0</v>
      </c>
      <c r="L70" s="93">
        <f t="shared" si="1"/>
        <v>0</v>
      </c>
      <c r="M70" s="94">
        <v>2</v>
      </c>
      <c r="N70" s="26"/>
      <c r="O70" s="26"/>
    </row>
    <row r="71" spans="1:15" s="19" customFormat="1" ht="22.5">
      <c r="A71" s="31">
        <v>190</v>
      </c>
      <c r="B71" s="31" t="s">
        <v>395</v>
      </c>
      <c r="C71" s="31" t="s">
        <v>48</v>
      </c>
      <c r="D71" s="31" t="s">
        <v>396</v>
      </c>
      <c r="E71" s="48" t="s">
        <v>46</v>
      </c>
      <c r="F71" s="48" t="s">
        <v>124</v>
      </c>
      <c r="G71" s="34" t="s">
        <v>38</v>
      </c>
      <c r="H71" s="71">
        <v>34020</v>
      </c>
      <c r="I71" s="51"/>
      <c r="J71" s="36">
        <v>32723.83</v>
      </c>
      <c r="K71" s="36">
        <f t="shared" si="0"/>
        <v>0</v>
      </c>
      <c r="L71" s="93">
        <f t="shared" si="1"/>
        <v>0</v>
      </c>
      <c r="M71" s="94">
        <v>2</v>
      </c>
      <c r="N71" s="26"/>
      <c r="O71" s="26"/>
    </row>
    <row r="72" spans="1:15" s="19" customFormat="1" ht="22.5">
      <c r="A72" s="31">
        <v>191</v>
      </c>
      <c r="B72" s="31" t="s">
        <v>397</v>
      </c>
      <c r="C72" s="31" t="s">
        <v>48</v>
      </c>
      <c r="D72" s="31" t="s">
        <v>396</v>
      </c>
      <c r="E72" s="48" t="s">
        <v>46</v>
      </c>
      <c r="F72" s="48" t="s">
        <v>49</v>
      </c>
      <c r="G72" s="34" t="s">
        <v>38</v>
      </c>
      <c r="H72" s="71">
        <v>40762.6</v>
      </c>
      <c r="I72" s="51"/>
      <c r="J72" s="36">
        <v>39209.54</v>
      </c>
      <c r="K72" s="36">
        <f aca="true" t="shared" si="2" ref="K72:K135">H72*I72</f>
        <v>0</v>
      </c>
      <c r="L72" s="93">
        <f aca="true" t="shared" si="3" ref="L72:L135">I72*J72</f>
        <v>0</v>
      </c>
      <c r="M72" s="94">
        <v>2</v>
      </c>
      <c r="N72" s="26"/>
      <c r="O72" s="26"/>
    </row>
    <row r="73" spans="1:15" s="19" customFormat="1" ht="22.5">
      <c r="A73" s="31">
        <v>194</v>
      </c>
      <c r="B73" s="32" t="s">
        <v>398</v>
      </c>
      <c r="C73" s="33" t="s">
        <v>399</v>
      </c>
      <c r="D73" s="33" t="s">
        <v>400</v>
      </c>
      <c r="E73" s="33" t="s">
        <v>40</v>
      </c>
      <c r="F73" s="33" t="s">
        <v>401</v>
      </c>
      <c r="G73" s="34" t="s">
        <v>38</v>
      </c>
      <c r="H73" s="70">
        <v>104.4</v>
      </c>
      <c r="I73" s="51"/>
      <c r="J73" s="36">
        <v>102.86</v>
      </c>
      <c r="K73" s="36">
        <f t="shared" si="2"/>
        <v>0</v>
      </c>
      <c r="L73" s="93">
        <f t="shared" si="3"/>
        <v>0</v>
      </c>
      <c r="M73" s="94">
        <v>2</v>
      </c>
      <c r="N73" s="26"/>
      <c r="O73" s="26"/>
    </row>
    <row r="74" spans="1:15" s="19" customFormat="1" ht="33.75">
      <c r="A74" s="31">
        <v>196</v>
      </c>
      <c r="B74" s="47" t="s">
        <v>402</v>
      </c>
      <c r="C74" s="48" t="s">
        <v>403</v>
      </c>
      <c r="D74" s="47" t="s">
        <v>404</v>
      </c>
      <c r="E74" s="48" t="s">
        <v>45</v>
      </c>
      <c r="F74" s="48" t="s">
        <v>50</v>
      </c>
      <c r="G74" s="34" t="s">
        <v>38</v>
      </c>
      <c r="H74" s="71">
        <v>228.6</v>
      </c>
      <c r="I74" s="49"/>
      <c r="J74" s="36">
        <v>219.18</v>
      </c>
      <c r="K74" s="36">
        <f t="shared" si="2"/>
        <v>0</v>
      </c>
      <c r="L74" s="93">
        <f t="shared" si="3"/>
        <v>0</v>
      </c>
      <c r="M74" s="94">
        <v>3</v>
      </c>
      <c r="N74" s="26"/>
      <c r="O74" s="26"/>
    </row>
    <row r="75" spans="1:15" s="19" customFormat="1" ht="22.5">
      <c r="A75" s="31">
        <v>199</v>
      </c>
      <c r="B75" s="32" t="s">
        <v>405</v>
      </c>
      <c r="C75" s="33" t="s">
        <v>125</v>
      </c>
      <c r="D75" s="33" t="s">
        <v>406</v>
      </c>
      <c r="E75" s="33" t="s">
        <v>40</v>
      </c>
      <c r="F75" s="33" t="s">
        <v>407</v>
      </c>
      <c r="G75" s="34" t="s">
        <v>38</v>
      </c>
      <c r="H75" s="70">
        <v>59</v>
      </c>
      <c r="I75" s="51"/>
      <c r="J75" s="36">
        <v>56.11</v>
      </c>
      <c r="K75" s="36">
        <f t="shared" si="2"/>
        <v>0</v>
      </c>
      <c r="L75" s="93">
        <f t="shared" si="3"/>
        <v>0</v>
      </c>
      <c r="M75" s="94">
        <v>3</v>
      </c>
      <c r="N75" s="26"/>
      <c r="O75" s="26"/>
    </row>
    <row r="76" spans="1:15" s="19" customFormat="1" ht="22.5">
      <c r="A76" s="31">
        <v>200</v>
      </c>
      <c r="B76" s="32" t="s">
        <v>408</v>
      </c>
      <c r="C76" s="33" t="s">
        <v>125</v>
      </c>
      <c r="D76" s="33" t="s">
        <v>409</v>
      </c>
      <c r="E76" s="33" t="s">
        <v>40</v>
      </c>
      <c r="F76" s="33" t="s">
        <v>410</v>
      </c>
      <c r="G76" s="34" t="s">
        <v>38</v>
      </c>
      <c r="H76" s="70">
        <v>88.5</v>
      </c>
      <c r="I76" s="51"/>
      <c r="J76" s="36">
        <v>81.18</v>
      </c>
      <c r="K76" s="36">
        <f t="shared" si="2"/>
        <v>0</v>
      </c>
      <c r="L76" s="93">
        <f t="shared" si="3"/>
        <v>0</v>
      </c>
      <c r="M76" s="94">
        <v>3</v>
      </c>
      <c r="N76" s="26"/>
      <c r="O76" s="26"/>
    </row>
    <row r="77" spans="1:15" s="19" customFormat="1" ht="22.5">
      <c r="A77" s="31">
        <v>203</v>
      </c>
      <c r="B77" s="47" t="s">
        <v>411</v>
      </c>
      <c r="C77" s="48" t="s">
        <v>412</v>
      </c>
      <c r="D77" s="48" t="s">
        <v>413</v>
      </c>
      <c r="E77" s="48" t="s">
        <v>40</v>
      </c>
      <c r="F77" s="48" t="s">
        <v>414</v>
      </c>
      <c r="G77" s="34" t="s">
        <v>38</v>
      </c>
      <c r="H77" s="71">
        <v>144.4</v>
      </c>
      <c r="I77" s="49"/>
      <c r="J77" s="36">
        <v>138.52</v>
      </c>
      <c r="K77" s="36">
        <f t="shared" si="2"/>
        <v>0</v>
      </c>
      <c r="L77" s="93">
        <f t="shared" si="3"/>
        <v>0</v>
      </c>
      <c r="M77" s="94">
        <v>2</v>
      </c>
      <c r="N77" s="26"/>
      <c r="O77" s="26"/>
    </row>
    <row r="78" spans="1:15" s="19" customFormat="1" ht="22.5">
      <c r="A78" s="31">
        <v>204</v>
      </c>
      <c r="B78" s="47" t="s">
        <v>415</v>
      </c>
      <c r="C78" s="48" t="s">
        <v>412</v>
      </c>
      <c r="D78" s="48" t="s">
        <v>413</v>
      </c>
      <c r="E78" s="48" t="s">
        <v>40</v>
      </c>
      <c r="F78" s="48" t="s">
        <v>55</v>
      </c>
      <c r="G78" s="34" t="s">
        <v>38</v>
      </c>
      <c r="H78" s="71">
        <v>237.8</v>
      </c>
      <c r="I78" s="49"/>
      <c r="J78" s="36">
        <v>228.12</v>
      </c>
      <c r="K78" s="36">
        <f t="shared" si="2"/>
        <v>0</v>
      </c>
      <c r="L78" s="93">
        <f t="shared" si="3"/>
        <v>0</v>
      </c>
      <c r="M78" s="94">
        <v>2</v>
      </c>
      <c r="N78" s="26"/>
      <c r="O78" s="26"/>
    </row>
    <row r="79" spans="1:15" s="19" customFormat="1" ht="22.5">
      <c r="A79" s="31">
        <v>207</v>
      </c>
      <c r="B79" s="47" t="s">
        <v>416</v>
      </c>
      <c r="C79" s="48" t="s">
        <v>417</v>
      </c>
      <c r="D79" s="48" t="s">
        <v>418</v>
      </c>
      <c r="E79" s="48" t="s">
        <v>46</v>
      </c>
      <c r="F79" s="48" t="s">
        <v>54</v>
      </c>
      <c r="G79" s="34" t="s">
        <v>38</v>
      </c>
      <c r="H79" s="71">
        <v>2170</v>
      </c>
      <c r="I79" s="49"/>
      <c r="J79" s="96">
        <v>1913.7</v>
      </c>
      <c r="K79" s="36">
        <f t="shared" si="2"/>
        <v>0</v>
      </c>
      <c r="L79" s="93">
        <f t="shared" si="3"/>
        <v>0</v>
      </c>
      <c r="M79" s="94">
        <v>3</v>
      </c>
      <c r="N79" s="26"/>
      <c r="O79" s="26"/>
    </row>
    <row r="80" spans="1:15" s="19" customFormat="1" ht="22.5">
      <c r="A80" s="31">
        <v>208</v>
      </c>
      <c r="B80" s="47" t="s">
        <v>419</v>
      </c>
      <c r="C80" s="48" t="s">
        <v>417</v>
      </c>
      <c r="D80" s="48" t="s">
        <v>418</v>
      </c>
      <c r="E80" s="48" t="s">
        <v>46</v>
      </c>
      <c r="F80" s="48" t="s">
        <v>63</v>
      </c>
      <c r="G80" s="34" t="s">
        <v>38</v>
      </c>
      <c r="H80" s="71">
        <v>2206.2</v>
      </c>
      <c r="I80" s="49"/>
      <c r="J80" s="36">
        <v>2131.63</v>
      </c>
      <c r="K80" s="36">
        <f t="shared" si="2"/>
        <v>0</v>
      </c>
      <c r="L80" s="93">
        <f t="shared" si="3"/>
        <v>0</v>
      </c>
      <c r="M80" s="94">
        <v>3</v>
      </c>
      <c r="N80" s="26"/>
      <c r="O80" s="26"/>
    </row>
    <row r="81" spans="1:15" s="19" customFormat="1" ht="22.5">
      <c r="A81" s="31">
        <v>212</v>
      </c>
      <c r="B81" s="32" t="s">
        <v>420</v>
      </c>
      <c r="C81" s="33" t="s">
        <v>421</v>
      </c>
      <c r="D81" s="33" t="s">
        <v>422</v>
      </c>
      <c r="E81" s="33" t="s">
        <v>40</v>
      </c>
      <c r="F81" s="33" t="s">
        <v>423</v>
      </c>
      <c r="G81" s="34" t="s">
        <v>38</v>
      </c>
      <c r="H81" s="70">
        <v>134.6</v>
      </c>
      <c r="I81" s="51"/>
      <c r="J81" s="36">
        <v>132.28</v>
      </c>
      <c r="K81" s="36">
        <f t="shared" si="2"/>
        <v>0</v>
      </c>
      <c r="L81" s="93">
        <f t="shared" si="3"/>
        <v>0</v>
      </c>
      <c r="M81" s="94">
        <v>3</v>
      </c>
      <c r="N81" s="26"/>
      <c r="O81" s="26"/>
    </row>
    <row r="82" spans="1:15" s="19" customFormat="1" ht="33.75">
      <c r="A82" s="31">
        <v>220</v>
      </c>
      <c r="B82" s="47" t="s">
        <v>424</v>
      </c>
      <c r="C82" s="48" t="s">
        <v>126</v>
      </c>
      <c r="D82" s="48" t="s">
        <v>127</v>
      </c>
      <c r="E82" s="48" t="s">
        <v>89</v>
      </c>
      <c r="F82" s="48" t="s">
        <v>425</v>
      </c>
      <c r="G82" s="34" t="s">
        <v>38</v>
      </c>
      <c r="H82" s="71">
        <v>266.7</v>
      </c>
      <c r="I82" s="50"/>
      <c r="J82" s="36">
        <v>254.59</v>
      </c>
      <c r="K82" s="36">
        <f t="shared" si="2"/>
        <v>0</v>
      </c>
      <c r="L82" s="93">
        <f t="shared" si="3"/>
        <v>0</v>
      </c>
      <c r="M82" s="94">
        <v>3</v>
      </c>
      <c r="N82" s="26"/>
      <c r="O82" s="26"/>
    </row>
    <row r="83" spans="1:15" s="19" customFormat="1" ht="22.5">
      <c r="A83" s="31">
        <v>225</v>
      </c>
      <c r="B83" s="32" t="s">
        <v>426</v>
      </c>
      <c r="C83" s="33" t="s">
        <v>51</v>
      </c>
      <c r="D83" s="33" t="s">
        <v>427</v>
      </c>
      <c r="E83" s="33" t="s">
        <v>40</v>
      </c>
      <c r="F83" s="33" t="s">
        <v>88</v>
      </c>
      <c r="G83" s="34" t="s">
        <v>38</v>
      </c>
      <c r="H83" s="70">
        <v>101.8</v>
      </c>
      <c r="I83" s="51"/>
      <c r="J83" s="36">
        <v>90.83</v>
      </c>
      <c r="K83" s="36">
        <f t="shared" si="2"/>
        <v>0</v>
      </c>
      <c r="L83" s="93">
        <f t="shared" si="3"/>
        <v>0</v>
      </c>
      <c r="M83" s="94">
        <v>3</v>
      </c>
      <c r="N83" s="26"/>
      <c r="O83" s="26"/>
    </row>
    <row r="84" spans="1:15" s="19" customFormat="1" ht="22.5">
      <c r="A84" s="31">
        <v>226</v>
      </c>
      <c r="B84" s="32" t="s">
        <v>428</v>
      </c>
      <c r="C84" s="33" t="s">
        <v>51</v>
      </c>
      <c r="D84" s="33" t="s">
        <v>427</v>
      </c>
      <c r="E84" s="33" t="s">
        <v>40</v>
      </c>
      <c r="F84" s="33" t="s">
        <v>52</v>
      </c>
      <c r="G84" s="34" t="s">
        <v>38</v>
      </c>
      <c r="H84" s="70">
        <v>144.8</v>
      </c>
      <c r="I84" s="51"/>
      <c r="J84" s="36">
        <v>129.2</v>
      </c>
      <c r="K84" s="36">
        <f t="shared" si="2"/>
        <v>0</v>
      </c>
      <c r="L84" s="93">
        <f t="shared" si="3"/>
        <v>0</v>
      </c>
      <c r="M84" s="94">
        <v>3</v>
      </c>
      <c r="N84" s="26"/>
      <c r="O84" s="26"/>
    </row>
    <row r="85" spans="1:15" s="19" customFormat="1" ht="22.5">
      <c r="A85" s="31">
        <v>227</v>
      </c>
      <c r="B85" s="32" t="s">
        <v>429</v>
      </c>
      <c r="C85" s="33" t="s">
        <v>51</v>
      </c>
      <c r="D85" s="33" t="s">
        <v>427</v>
      </c>
      <c r="E85" s="33" t="s">
        <v>40</v>
      </c>
      <c r="F85" s="33" t="s">
        <v>53</v>
      </c>
      <c r="G85" s="34" t="s">
        <v>38</v>
      </c>
      <c r="H85" s="70">
        <v>252.3</v>
      </c>
      <c r="I85" s="51"/>
      <c r="J85" s="36">
        <v>227.62</v>
      </c>
      <c r="K85" s="36">
        <f t="shared" si="2"/>
        <v>0</v>
      </c>
      <c r="L85" s="93">
        <f t="shared" si="3"/>
        <v>0</v>
      </c>
      <c r="M85" s="94">
        <v>3</v>
      </c>
      <c r="N85" s="26"/>
      <c r="O85" s="26"/>
    </row>
    <row r="86" spans="1:15" s="19" customFormat="1" ht="22.5">
      <c r="A86" s="31">
        <v>228</v>
      </c>
      <c r="B86" s="32" t="s">
        <v>430</v>
      </c>
      <c r="C86" s="33" t="s">
        <v>51</v>
      </c>
      <c r="D86" s="33" t="s">
        <v>431</v>
      </c>
      <c r="E86" s="33" t="s">
        <v>46</v>
      </c>
      <c r="F86" s="33" t="s">
        <v>52</v>
      </c>
      <c r="G86" s="34" t="s">
        <v>38</v>
      </c>
      <c r="H86" s="70">
        <v>144.8</v>
      </c>
      <c r="I86" s="51"/>
      <c r="J86" s="36">
        <v>138.54</v>
      </c>
      <c r="K86" s="36">
        <f t="shared" si="2"/>
        <v>0</v>
      </c>
      <c r="L86" s="93">
        <f t="shared" si="3"/>
        <v>0</v>
      </c>
      <c r="M86" s="94">
        <v>2</v>
      </c>
      <c r="N86" s="26"/>
      <c r="O86" s="26"/>
    </row>
    <row r="87" spans="1:15" s="19" customFormat="1" ht="22.5">
      <c r="A87" s="31">
        <v>229</v>
      </c>
      <c r="B87" s="32" t="s">
        <v>432</v>
      </c>
      <c r="C87" s="33" t="s">
        <v>51</v>
      </c>
      <c r="D87" s="33" t="s">
        <v>431</v>
      </c>
      <c r="E87" s="33" t="s">
        <v>46</v>
      </c>
      <c r="F87" s="33" t="s">
        <v>53</v>
      </c>
      <c r="G87" s="34" t="s">
        <v>38</v>
      </c>
      <c r="H87" s="70">
        <v>252.3</v>
      </c>
      <c r="I87" s="51"/>
      <c r="J87" s="36">
        <v>242.68</v>
      </c>
      <c r="K87" s="36">
        <f t="shared" si="2"/>
        <v>0</v>
      </c>
      <c r="L87" s="93">
        <f t="shared" si="3"/>
        <v>0</v>
      </c>
      <c r="M87" s="94">
        <v>2</v>
      </c>
      <c r="N87" s="26"/>
      <c r="O87" s="26"/>
    </row>
    <row r="88" spans="1:15" s="19" customFormat="1" ht="22.5">
      <c r="A88" s="31">
        <v>231</v>
      </c>
      <c r="B88" s="32" t="s">
        <v>433</v>
      </c>
      <c r="C88" s="33" t="s">
        <v>51</v>
      </c>
      <c r="D88" s="33" t="s">
        <v>128</v>
      </c>
      <c r="E88" s="33" t="s">
        <v>46</v>
      </c>
      <c r="F88" s="33" t="s">
        <v>52</v>
      </c>
      <c r="G88" s="34" t="s">
        <v>38</v>
      </c>
      <c r="H88" s="70">
        <v>144.8</v>
      </c>
      <c r="I88" s="51"/>
      <c r="J88" s="36">
        <v>137.57</v>
      </c>
      <c r="K88" s="36">
        <f t="shared" si="2"/>
        <v>0</v>
      </c>
      <c r="L88" s="93">
        <f t="shared" si="3"/>
        <v>0</v>
      </c>
      <c r="M88" s="94">
        <v>3</v>
      </c>
      <c r="N88" s="26"/>
      <c r="O88" s="26"/>
    </row>
    <row r="89" spans="1:15" s="19" customFormat="1" ht="22.5">
      <c r="A89" s="31">
        <v>233</v>
      </c>
      <c r="B89" s="32" t="s">
        <v>434</v>
      </c>
      <c r="C89" s="33" t="s">
        <v>51</v>
      </c>
      <c r="D89" s="33" t="s">
        <v>435</v>
      </c>
      <c r="E89" s="33" t="s">
        <v>46</v>
      </c>
      <c r="F89" s="33" t="s">
        <v>88</v>
      </c>
      <c r="G89" s="34" t="s">
        <v>38</v>
      </c>
      <c r="H89" s="70">
        <v>101.8</v>
      </c>
      <c r="I89" s="51"/>
      <c r="J89" s="36">
        <v>94.55</v>
      </c>
      <c r="K89" s="36">
        <f t="shared" si="2"/>
        <v>0</v>
      </c>
      <c r="L89" s="93">
        <f t="shared" si="3"/>
        <v>0</v>
      </c>
      <c r="M89" s="94">
        <v>3</v>
      </c>
      <c r="N89" s="26"/>
      <c r="O89" s="26"/>
    </row>
    <row r="90" spans="1:15" s="19" customFormat="1" ht="22.5">
      <c r="A90" s="31">
        <v>234</v>
      </c>
      <c r="B90" s="32" t="s">
        <v>436</v>
      </c>
      <c r="C90" s="33" t="s">
        <v>51</v>
      </c>
      <c r="D90" s="33" t="s">
        <v>435</v>
      </c>
      <c r="E90" s="33" t="s">
        <v>46</v>
      </c>
      <c r="F90" s="33" t="s">
        <v>52</v>
      </c>
      <c r="G90" s="34" t="s">
        <v>38</v>
      </c>
      <c r="H90" s="70">
        <v>144.8</v>
      </c>
      <c r="I90" s="51"/>
      <c r="J90" s="36">
        <v>133.15</v>
      </c>
      <c r="K90" s="36">
        <f t="shared" si="2"/>
        <v>0</v>
      </c>
      <c r="L90" s="93">
        <f t="shared" si="3"/>
        <v>0</v>
      </c>
      <c r="M90" s="94">
        <v>3</v>
      </c>
      <c r="N90" s="26"/>
      <c r="O90" s="26"/>
    </row>
    <row r="91" spans="1:15" s="19" customFormat="1" ht="22.5">
      <c r="A91" s="31">
        <v>235</v>
      </c>
      <c r="B91" s="32" t="s">
        <v>437</v>
      </c>
      <c r="C91" s="33" t="s">
        <v>51</v>
      </c>
      <c r="D91" s="33" t="s">
        <v>435</v>
      </c>
      <c r="E91" s="33" t="s">
        <v>46</v>
      </c>
      <c r="F91" s="33" t="s">
        <v>53</v>
      </c>
      <c r="G91" s="34" t="s">
        <v>38</v>
      </c>
      <c r="H91" s="70">
        <v>252.3</v>
      </c>
      <c r="I91" s="51"/>
      <c r="J91" s="36">
        <v>236.68</v>
      </c>
      <c r="K91" s="36">
        <f t="shared" si="2"/>
        <v>0</v>
      </c>
      <c r="L91" s="93">
        <f t="shared" si="3"/>
        <v>0</v>
      </c>
      <c r="M91" s="94">
        <v>3</v>
      </c>
      <c r="N91" s="26"/>
      <c r="O91" s="26"/>
    </row>
    <row r="92" spans="1:15" s="19" customFormat="1" ht="22.5">
      <c r="A92" s="31">
        <v>238</v>
      </c>
      <c r="B92" s="53" t="s">
        <v>438</v>
      </c>
      <c r="C92" s="54" t="s">
        <v>51</v>
      </c>
      <c r="D92" s="54" t="s">
        <v>439</v>
      </c>
      <c r="E92" s="54" t="s">
        <v>46</v>
      </c>
      <c r="F92" s="54" t="s">
        <v>440</v>
      </c>
      <c r="G92" s="34" t="s">
        <v>38</v>
      </c>
      <c r="H92" s="70">
        <v>199.7</v>
      </c>
      <c r="I92" s="51"/>
      <c r="J92" s="36">
        <v>196.36</v>
      </c>
      <c r="K92" s="36">
        <f t="shared" si="2"/>
        <v>0</v>
      </c>
      <c r="L92" s="93">
        <f t="shared" si="3"/>
        <v>0</v>
      </c>
      <c r="M92" s="94">
        <v>3</v>
      </c>
      <c r="N92" s="26"/>
      <c r="O92" s="26"/>
    </row>
    <row r="93" spans="1:15" s="19" customFormat="1" ht="22.5">
      <c r="A93" s="31">
        <v>242</v>
      </c>
      <c r="B93" s="53" t="s">
        <v>441</v>
      </c>
      <c r="C93" s="54" t="s">
        <v>51</v>
      </c>
      <c r="D93" s="54" t="s">
        <v>442</v>
      </c>
      <c r="E93" s="54" t="s">
        <v>46</v>
      </c>
      <c r="F93" s="54" t="s">
        <v>52</v>
      </c>
      <c r="G93" s="34" t="s">
        <v>38</v>
      </c>
      <c r="H93" s="70">
        <v>144.8</v>
      </c>
      <c r="I93" s="56"/>
      <c r="J93" s="36">
        <v>121.4</v>
      </c>
      <c r="K93" s="36">
        <f t="shared" si="2"/>
        <v>0</v>
      </c>
      <c r="L93" s="93">
        <f t="shared" si="3"/>
        <v>0</v>
      </c>
      <c r="M93" s="94">
        <v>2</v>
      </c>
      <c r="N93" s="26"/>
      <c r="O93" s="26"/>
    </row>
    <row r="94" spans="1:15" s="19" customFormat="1" ht="22.5">
      <c r="A94" s="31">
        <v>243</v>
      </c>
      <c r="B94" s="53" t="s">
        <v>443</v>
      </c>
      <c r="C94" s="54" t="s">
        <v>51</v>
      </c>
      <c r="D94" s="54" t="s">
        <v>442</v>
      </c>
      <c r="E94" s="54" t="s">
        <v>46</v>
      </c>
      <c r="F94" s="54" t="s">
        <v>53</v>
      </c>
      <c r="G94" s="34" t="s">
        <v>38</v>
      </c>
      <c r="H94" s="70">
        <v>252.3</v>
      </c>
      <c r="I94" s="51"/>
      <c r="J94" s="36">
        <v>211.52</v>
      </c>
      <c r="K94" s="36">
        <f t="shared" si="2"/>
        <v>0</v>
      </c>
      <c r="L94" s="93">
        <f t="shared" si="3"/>
        <v>0</v>
      </c>
      <c r="M94" s="94">
        <v>2</v>
      </c>
      <c r="N94" s="26"/>
      <c r="O94" s="26"/>
    </row>
    <row r="95" spans="1:15" s="19" customFormat="1" ht="22.5">
      <c r="A95" s="31">
        <v>244</v>
      </c>
      <c r="B95" s="47" t="s">
        <v>444</v>
      </c>
      <c r="C95" s="48" t="s">
        <v>129</v>
      </c>
      <c r="D95" s="48" t="s">
        <v>445</v>
      </c>
      <c r="E95" s="48" t="s">
        <v>40</v>
      </c>
      <c r="F95" s="48" t="s">
        <v>52</v>
      </c>
      <c r="G95" s="34" t="s">
        <v>38</v>
      </c>
      <c r="H95" s="71">
        <v>306</v>
      </c>
      <c r="I95" s="50"/>
      <c r="J95" s="36">
        <v>295.13</v>
      </c>
      <c r="K95" s="36">
        <f t="shared" si="2"/>
        <v>0</v>
      </c>
      <c r="L95" s="93">
        <f t="shared" si="3"/>
        <v>0</v>
      </c>
      <c r="M95" s="94">
        <v>2</v>
      </c>
      <c r="N95" s="26"/>
      <c r="O95" s="26"/>
    </row>
    <row r="96" spans="1:15" s="19" customFormat="1" ht="22.5">
      <c r="A96" s="31">
        <v>248</v>
      </c>
      <c r="B96" s="47" t="s">
        <v>446</v>
      </c>
      <c r="C96" s="48" t="s">
        <v>129</v>
      </c>
      <c r="D96" s="48" t="s">
        <v>447</v>
      </c>
      <c r="E96" s="48" t="s">
        <v>40</v>
      </c>
      <c r="F96" s="48" t="s">
        <v>448</v>
      </c>
      <c r="G96" s="34" t="s">
        <v>38</v>
      </c>
      <c r="H96" s="71">
        <v>306</v>
      </c>
      <c r="I96" s="60"/>
      <c r="J96" s="36">
        <v>293.36</v>
      </c>
      <c r="K96" s="36">
        <f t="shared" si="2"/>
        <v>0</v>
      </c>
      <c r="L96" s="93">
        <f t="shared" si="3"/>
        <v>0</v>
      </c>
      <c r="M96" s="94">
        <v>3</v>
      </c>
      <c r="N96" s="26"/>
      <c r="O96" s="26"/>
    </row>
    <row r="97" spans="1:15" s="19" customFormat="1" ht="22.5">
      <c r="A97" s="31">
        <v>251</v>
      </c>
      <c r="B97" s="55" t="s">
        <v>449</v>
      </c>
      <c r="C97" s="55" t="s">
        <v>450</v>
      </c>
      <c r="D97" s="55" t="s">
        <v>451</v>
      </c>
      <c r="E97" s="55" t="s">
        <v>40</v>
      </c>
      <c r="F97" s="55" t="s">
        <v>452</v>
      </c>
      <c r="G97" s="34" t="s">
        <v>38</v>
      </c>
      <c r="H97" s="70">
        <v>137.8</v>
      </c>
      <c r="I97" s="46"/>
      <c r="J97" s="36">
        <v>132.54</v>
      </c>
      <c r="K97" s="36">
        <f t="shared" si="2"/>
        <v>0</v>
      </c>
      <c r="L97" s="93">
        <f t="shared" si="3"/>
        <v>0</v>
      </c>
      <c r="M97" s="94">
        <v>2</v>
      </c>
      <c r="N97" s="26"/>
      <c r="O97" s="26"/>
    </row>
    <row r="98" spans="1:15" s="19" customFormat="1" ht="22.5">
      <c r="A98" s="31">
        <v>252</v>
      </c>
      <c r="B98" s="55" t="s">
        <v>453</v>
      </c>
      <c r="C98" s="55" t="s">
        <v>450</v>
      </c>
      <c r="D98" s="55" t="s">
        <v>451</v>
      </c>
      <c r="E98" s="55" t="s">
        <v>40</v>
      </c>
      <c r="F98" s="55" t="s">
        <v>54</v>
      </c>
      <c r="G98" s="34" t="s">
        <v>38</v>
      </c>
      <c r="H98" s="70">
        <v>212.4</v>
      </c>
      <c r="I98" s="46"/>
      <c r="J98" s="36">
        <v>204.3</v>
      </c>
      <c r="K98" s="36">
        <f t="shared" si="2"/>
        <v>0</v>
      </c>
      <c r="L98" s="93">
        <f t="shared" si="3"/>
        <v>0</v>
      </c>
      <c r="M98" s="94">
        <v>2</v>
      </c>
      <c r="N98" s="26"/>
      <c r="O98" s="26"/>
    </row>
    <row r="99" spans="1:15" s="19" customFormat="1" ht="22.5">
      <c r="A99" s="31">
        <v>264</v>
      </c>
      <c r="B99" s="32" t="s">
        <v>454</v>
      </c>
      <c r="C99" s="33" t="s">
        <v>56</v>
      </c>
      <c r="D99" s="33" t="s">
        <v>455</v>
      </c>
      <c r="E99" s="33" t="s">
        <v>40</v>
      </c>
      <c r="F99" s="33" t="s">
        <v>52</v>
      </c>
      <c r="G99" s="34" t="s">
        <v>38</v>
      </c>
      <c r="H99" s="70">
        <v>76.4</v>
      </c>
      <c r="I99" s="56"/>
      <c r="J99" s="36">
        <v>75.08</v>
      </c>
      <c r="K99" s="36">
        <f t="shared" si="2"/>
        <v>0</v>
      </c>
      <c r="L99" s="93">
        <f t="shared" si="3"/>
        <v>0</v>
      </c>
      <c r="M99" s="94">
        <v>3</v>
      </c>
      <c r="N99" s="26"/>
      <c r="O99" s="26"/>
    </row>
    <row r="100" spans="1:15" s="19" customFormat="1" ht="22.5">
      <c r="A100" s="31">
        <v>265</v>
      </c>
      <c r="B100" s="32" t="s">
        <v>456</v>
      </c>
      <c r="C100" s="33" t="s">
        <v>56</v>
      </c>
      <c r="D100" s="33" t="s">
        <v>455</v>
      </c>
      <c r="E100" s="33" t="s">
        <v>40</v>
      </c>
      <c r="F100" s="33" t="s">
        <v>53</v>
      </c>
      <c r="G100" s="34" t="s">
        <v>38</v>
      </c>
      <c r="H100" s="70">
        <v>92.4</v>
      </c>
      <c r="I100" s="56"/>
      <c r="J100" s="36">
        <v>90.81</v>
      </c>
      <c r="K100" s="36">
        <f t="shared" si="2"/>
        <v>0</v>
      </c>
      <c r="L100" s="93">
        <f t="shared" si="3"/>
        <v>0</v>
      </c>
      <c r="M100" s="94">
        <v>3</v>
      </c>
      <c r="N100" s="26"/>
      <c r="O100" s="26"/>
    </row>
    <row r="101" spans="1:15" s="19" customFormat="1" ht="22.5">
      <c r="A101" s="31">
        <v>270</v>
      </c>
      <c r="B101" s="32" t="s">
        <v>457</v>
      </c>
      <c r="C101" s="33" t="s">
        <v>458</v>
      </c>
      <c r="D101" s="33" t="s">
        <v>459</v>
      </c>
      <c r="E101" s="33" t="s">
        <v>40</v>
      </c>
      <c r="F101" s="33" t="s">
        <v>52</v>
      </c>
      <c r="G101" s="34" t="s">
        <v>38</v>
      </c>
      <c r="H101" s="70">
        <v>76.4</v>
      </c>
      <c r="I101" s="51"/>
      <c r="J101" s="36">
        <v>70.25</v>
      </c>
      <c r="K101" s="36">
        <f t="shared" si="2"/>
        <v>0</v>
      </c>
      <c r="L101" s="93">
        <f t="shared" si="3"/>
        <v>0</v>
      </c>
      <c r="M101" s="94">
        <v>3</v>
      </c>
      <c r="N101" s="26"/>
      <c r="O101" s="26"/>
    </row>
    <row r="102" spans="1:15" s="19" customFormat="1" ht="22.5">
      <c r="A102" s="31">
        <v>271</v>
      </c>
      <c r="B102" s="32" t="s">
        <v>460</v>
      </c>
      <c r="C102" s="33" t="s">
        <v>458</v>
      </c>
      <c r="D102" s="33" t="s">
        <v>459</v>
      </c>
      <c r="E102" s="33" t="s">
        <v>40</v>
      </c>
      <c r="F102" s="33" t="s">
        <v>53</v>
      </c>
      <c r="G102" s="34" t="s">
        <v>38</v>
      </c>
      <c r="H102" s="70">
        <v>92.4</v>
      </c>
      <c r="I102" s="51"/>
      <c r="J102" s="36">
        <v>84.97</v>
      </c>
      <c r="K102" s="36">
        <f t="shared" si="2"/>
        <v>0</v>
      </c>
      <c r="L102" s="93">
        <f t="shared" si="3"/>
        <v>0</v>
      </c>
      <c r="M102" s="94">
        <v>3</v>
      </c>
      <c r="N102" s="26"/>
      <c r="O102" s="26"/>
    </row>
    <row r="103" spans="1:15" s="19" customFormat="1" ht="22.5">
      <c r="A103" s="31">
        <v>272</v>
      </c>
      <c r="B103" s="32" t="s">
        <v>461</v>
      </c>
      <c r="C103" s="33" t="s">
        <v>458</v>
      </c>
      <c r="D103" s="33" t="s">
        <v>462</v>
      </c>
      <c r="E103" s="33" t="s">
        <v>40</v>
      </c>
      <c r="F103" s="33" t="s">
        <v>52</v>
      </c>
      <c r="G103" s="34" t="s">
        <v>38</v>
      </c>
      <c r="H103" s="70">
        <v>76.4</v>
      </c>
      <c r="I103" s="51"/>
      <c r="J103" s="36">
        <v>73.25</v>
      </c>
      <c r="K103" s="36">
        <f t="shared" si="2"/>
        <v>0</v>
      </c>
      <c r="L103" s="93">
        <f t="shared" si="3"/>
        <v>0</v>
      </c>
      <c r="M103" s="94">
        <v>3</v>
      </c>
      <c r="N103" s="26"/>
      <c r="O103" s="26"/>
    </row>
    <row r="104" spans="1:15" s="19" customFormat="1" ht="22.5">
      <c r="A104" s="31">
        <v>273</v>
      </c>
      <c r="B104" s="32" t="s">
        <v>463</v>
      </c>
      <c r="C104" s="33" t="s">
        <v>458</v>
      </c>
      <c r="D104" s="33" t="s">
        <v>462</v>
      </c>
      <c r="E104" s="33" t="s">
        <v>40</v>
      </c>
      <c r="F104" s="33" t="s">
        <v>53</v>
      </c>
      <c r="G104" s="34" t="s">
        <v>38</v>
      </c>
      <c r="H104" s="70">
        <v>92.4</v>
      </c>
      <c r="I104" s="51"/>
      <c r="J104" s="36">
        <v>88.59</v>
      </c>
      <c r="K104" s="36">
        <f t="shared" si="2"/>
        <v>0</v>
      </c>
      <c r="L104" s="93">
        <f t="shared" si="3"/>
        <v>0</v>
      </c>
      <c r="M104" s="94">
        <v>3</v>
      </c>
      <c r="N104" s="26"/>
      <c r="O104" s="26"/>
    </row>
    <row r="105" spans="1:15" s="19" customFormat="1" ht="22.5">
      <c r="A105" s="31">
        <v>278</v>
      </c>
      <c r="B105" s="53" t="s">
        <v>464</v>
      </c>
      <c r="C105" s="54" t="s">
        <v>56</v>
      </c>
      <c r="D105" s="54" t="s">
        <v>130</v>
      </c>
      <c r="E105" s="54" t="s">
        <v>40</v>
      </c>
      <c r="F105" s="54" t="s">
        <v>52</v>
      </c>
      <c r="G105" s="34" t="s">
        <v>38</v>
      </c>
      <c r="H105" s="70">
        <v>76.4</v>
      </c>
      <c r="I105" s="51"/>
      <c r="J105" s="36">
        <v>73.09</v>
      </c>
      <c r="K105" s="36">
        <f t="shared" si="2"/>
        <v>0</v>
      </c>
      <c r="L105" s="93">
        <f t="shared" si="3"/>
        <v>0</v>
      </c>
      <c r="M105" s="94">
        <v>2</v>
      </c>
      <c r="N105" s="26"/>
      <c r="O105" s="26"/>
    </row>
    <row r="106" spans="1:15" s="19" customFormat="1" ht="22.5">
      <c r="A106" s="31">
        <v>280</v>
      </c>
      <c r="B106" s="53" t="s">
        <v>465</v>
      </c>
      <c r="C106" s="54" t="s">
        <v>56</v>
      </c>
      <c r="D106" s="54" t="s">
        <v>131</v>
      </c>
      <c r="E106" s="54" t="s">
        <v>40</v>
      </c>
      <c r="F106" s="54" t="s">
        <v>52</v>
      </c>
      <c r="G106" s="34" t="s">
        <v>38</v>
      </c>
      <c r="H106" s="70">
        <v>76.4</v>
      </c>
      <c r="I106" s="51"/>
      <c r="J106" s="36">
        <v>66.56</v>
      </c>
      <c r="K106" s="36">
        <f t="shared" si="2"/>
        <v>0</v>
      </c>
      <c r="L106" s="93">
        <f t="shared" si="3"/>
        <v>0</v>
      </c>
      <c r="M106" s="94">
        <v>3</v>
      </c>
      <c r="N106" s="26"/>
      <c r="O106" s="26"/>
    </row>
    <row r="107" spans="1:15" s="19" customFormat="1" ht="22.5">
      <c r="A107" s="31">
        <v>286</v>
      </c>
      <c r="B107" s="47" t="s">
        <v>466</v>
      </c>
      <c r="C107" s="71" t="s">
        <v>467</v>
      </c>
      <c r="D107" s="71" t="s">
        <v>468</v>
      </c>
      <c r="E107" s="71" t="s">
        <v>46</v>
      </c>
      <c r="F107" s="71" t="s">
        <v>469</v>
      </c>
      <c r="G107" s="34" t="s">
        <v>38</v>
      </c>
      <c r="H107" s="71">
        <v>272.6</v>
      </c>
      <c r="I107" s="49"/>
      <c r="J107" s="36">
        <v>262.21</v>
      </c>
      <c r="K107" s="36">
        <f t="shared" si="2"/>
        <v>0</v>
      </c>
      <c r="L107" s="93">
        <f t="shared" si="3"/>
        <v>0</v>
      </c>
      <c r="M107" s="94">
        <v>2</v>
      </c>
      <c r="N107" s="26"/>
      <c r="O107" s="26"/>
    </row>
    <row r="108" spans="1:15" s="19" customFormat="1" ht="22.5">
      <c r="A108" s="31">
        <v>287</v>
      </c>
      <c r="B108" s="71" t="s">
        <v>470</v>
      </c>
      <c r="C108" s="71" t="s">
        <v>467</v>
      </c>
      <c r="D108" s="71" t="s">
        <v>468</v>
      </c>
      <c r="E108" s="71" t="s">
        <v>46</v>
      </c>
      <c r="F108" s="71" t="s">
        <v>471</v>
      </c>
      <c r="G108" s="34" t="s">
        <v>38</v>
      </c>
      <c r="H108" s="71">
        <v>435.4</v>
      </c>
      <c r="I108" s="49"/>
      <c r="J108" s="36">
        <v>418.81</v>
      </c>
      <c r="K108" s="36">
        <f t="shared" si="2"/>
        <v>0</v>
      </c>
      <c r="L108" s="93">
        <f t="shared" si="3"/>
        <v>0</v>
      </c>
      <c r="M108" s="94">
        <v>2</v>
      </c>
      <c r="N108" s="26"/>
      <c r="O108" s="26"/>
    </row>
    <row r="109" spans="1:15" s="19" customFormat="1" ht="22.5">
      <c r="A109" s="31">
        <v>290</v>
      </c>
      <c r="B109" s="32" t="s">
        <v>472</v>
      </c>
      <c r="C109" s="33" t="s">
        <v>57</v>
      </c>
      <c r="D109" s="33" t="s">
        <v>132</v>
      </c>
      <c r="E109" s="33" t="s">
        <v>46</v>
      </c>
      <c r="F109" s="33" t="s">
        <v>64</v>
      </c>
      <c r="G109" s="34" t="s">
        <v>38</v>
      </c>
      <c r="H109" s="70">
        <v>69</v>
      </c>
      <c r="I109" s="51"/>
      <c r="J109" s="36">
        <v>66.37</v>
      </c>
      <c r="K109" s="36">
        <f t="shared" si="2"/>
        <v>0</v>
      </c>
      <c r="L109" s="93">
        <f t="shared" si="3"/>
        <v>0</v>
      </c>
      <c r="M109" s="94">
        <v>2</v>
      </c>
      <c r="N109" s="26"/>
      <c r="O109" s="26"/>
    </row>
    <row r="110" spans="1:15" s="19" customFormat="1" ht="22.5">
      <c r="A110" s="31">
        <v>293</v>
      </c>
      <c r="B110" s="32" t="s">
        <v>473</v>
      </c>
      <c r="C110" s="33" t="s">
        <v>57</v>
      </c>
      <c r="D110" s="33" t="s">
        <v>474</v>
      </c>
      <c r="E110" s="33" t="s">
        <v>71</v>
      </c>
      <c r="F110" s="33" t="s">
        <v>64</v>
      </c>
      <c r="G110" s="34" t="s">
        <v>38</v>
      </c>
      <c r="H110" s="70">
        <v>69</v>
      </c>
      <c r="I110" s="56"/>
      <c r="J110" s="36">
        <v>64.72</v>
      </c>
      <c r="K110" s="36">
        <f t="shared" si="2"/>
        <v>0</v>
      </c>
      <c r="L110" s="93">
        <f t="shared" si="3"/>
        <v>0</v>
      </c>
      <c r="M110" s="94">
        <v>3</v>
      </c>
      <c r="N110" s="26"/>
      <c r="O110" s="26"/>
    </row>
    <row r="111" spans="1:15" s="19" customFormat="1" ht="22.5">
      <c r="A111" s="31">
        <v>294</v>
      </c>
      <c r="B111" s="32" t="s">
        <v>475</v>
      </c>
      <c r="C111" s="33" t="s">
        <v>57</v>
      </c>
      <c r="D111" s="33" t="s">
        <v>474</v>
      </c>
      <c r="E111" s="33" t="s">
        <v>71</v>
      </c>
      <c r="F111" s="33" t="s">
        <v>41</v>
      </c>
      <c r="G111" s="34" t="s">
        <v>38</v>
      </c>
      <c r="H111" s="70">
        <v>93.6</v>
      </c>
      <c r="I111" s="51"/>
      <c r="J111" s="36">
        <v>87.8</v>
      </c>
      <c r="K111" s="36">
        <f t="shared" si="2"/>
        <v>0</v>
      </c>
      <c r="L111" s="93">
        <f t="shared" si="3"/>
        <v>0</v>
      </c>
      <c r="M111" s="94">
        <v>3</v>
      </c>
      <c r="N111" s="26"/>
      <c r="O111" s="26"/>
    </row>
    <row r="112" spans="1:15" s="19" customFormat="1" ht="33.75">
      <c r="A112" s="31">
        <v>295</v>
      </c>
      <c r="B112" s="32" t="s">
        <v>476</v>
      </c>
      <c r="C112" s="33" t="s">
        <v>477</v>
      </c>
      <c r="D112" s="33" t="s">
        <v>478</v>
      </c>
      <c r="E112" s="33" t="s">
        <v>479</v>
      </c>
      <c r="F112" s="33" t="s">
        <v>480</v>
      </c>
      <c r="G112" s="34" t="s">
        <v>38</v>
      </c>
      <c r="H112" s="70">
        <v>206.1</v>
      </c>
      <c r="I112" s="51"/>
      <c r="J112" s="36">
        <v>197.58</v>
      </c>
      <c r="K112" s="36">
        <f t="shared" si="2"/>
        <v>0</v>
      </c>
      <c r="L112" s="93">
        <f t="shared" si="3"/>
        <v>0</v>
      </c>
      <c r="M112" s="94">
        <v>3</v>
      </c>
      <c r="N112" s="26"/>
      <c r="O112" s="26"/>
    </row>
    <row r="113" spans="1:15" s="19" customFormat="1" ht="33.75">
      <c r="A113" s="31">
        <v>296</v>
      </c>
      <c r="B113" s="32" t="s">
        <v>481</v>
      </c>
      <c r="C113" s="33" t="s">
        <v>477</v>
      </c>
      <c r="D113" s="33" t="s">
        <v>482</v>
      </c>
      <c r="E113" s="33" t="s">
        <v>45</v>
      </c>
      <c r="F113" s="33" t="s">
        <v>480</v>
      </c>
      <c r="G113" s="34" t="s">
        <v>38</v>
      </c>
      <c r="H113" s="70">
        <v>206.1</v>
      </c>
      <c r="I113" s="56"/>
      <c r="J113" s="36">
        <v>193.34</v>
      </c>
      <c r="K113" s="36">
        <f t="shared" si="2"/>
        <v>0</v>
      </c>
      <c r="L113" s="93">
        <f t="shared" si="3"/>
        <v>0</v>
      </c>
      <c r="M113" s="94">
        <v>3</v>
      </c>
      <c r="N113" s="26"/>
      <c r="O113" s="26"/>
    </row>
    <row r="114" spans="1:15" s="19" customFormat="1" ht="22.5">
      <c r="A114" s="31">
        <v>300</v>
      </c>
      <c r="B114" s="32" t="s">
        <v>483</v>
      </c>
      <c r="C114" s="33" t="s">
        <v>133</v>
      </c>
      <c r="D114" s="33" t="s">
        <v>134</v>
      </c>
      <c r="E114" s="33" t="s">
        <v>40</v>
      </c>
      <c r="F114" s="33" t="s">
        <v>484</v>
      </c>
      <c r="G114" s="34" t="s">
        <v>38</v>
      </c>
      <c r="H114" s="70">
        <v>267.3</v>
      </c>
      <c r="I114" s="51"/>
      <c r="J114" s="36">
        <v>257.11</v>
      </c>
      <c r="K114" s="36">
        <f t="shared" si="2"/>
        <v>0</v>
      </c>
      <c r="L114" s="93">
        <f t="shared" si="3"/>
        <v>0</v>
      </c>
      <c r="M114" s="94">
        <v>2</v>
      </c>
      <c r="N114" s="26"/>
      <c r="O114" s="26"/>
    </row>
    <row r="115" spans="1:15" s="19" customFormat="1" ht="22.5">
      <c r="A115" s="31">
        <v>301</v>
      </c>
      <c r="B115" s="32" t="s">
        <v>485</v>
      </c>
      <c r="C115" s="33" t="s">
        <v>133</v>
      </c>
      <c r="D115" s="33" t="s">
        <v>486</v>
      </c>
      <c r="E115" s="33" t="s">
        <v>40</v>
      </c>
      <c r="F115" s="33" t="s">
        <v>487</v>
      </c>
      <c r="G115" s="34" t="s">
        <v>38</v>
      </c>
      <c r="H115" s="75">
        <v>133.6</v>
      </c>
      <c r="I115" s="51"/>
      <c r="J115" s="36">
        <v>131.3</v>
      </c>
      <c r="K115" s="36">
        <f t="shared" si="2"/>
        <v>0</v>
      </c>
      <c r="L115" s="93">
        <f t="shared" si="3"/>
        <v>0</v>
      </c>
      <c r="M115" s="94">
        <v>3</v>
      </c>
      <c r="N115" s="26"/>
      <c r="O115" s="26"/>
    </row>
    <row r="116" spans="1:15" s="19" customFormat="1" ht="22.5">
      <c r="A116" s="31">
        <v>302</v>
      </c>
      <c r="B116" s="32" t="s">
        <v>488</v>
      </c>
      <c r="C116" s="33" t="s">
        <v>133</v>
      </c>
      <c r="D116" s="33" t="s">
        <v>486</v>
      </c>
      <c r="E116" s="33" t="s">
        <v>40</v>
      </c>
      <c r="F116" s="33" t="s">
        <v>489</v>
      </c>
      <c r="G116" s="34" t="s">
        <v>38</v>
      </c>
      <c r="H116" s="70">
        <v>267.3</v>
      </c>
      <c r="I116" s="51"/>
      <c r="J116" s="36">
        <v>262.7</v>
      </c>
      <c r="K116" s="36">
        <f t="shared" si="2"/>
        <v>0</v>
      </c>
      <c r="L116" s="93">
        <f t="shared" si="3"/>
        <v>0</v>
      </c>
      <c r="M116" s="94">
        <v>3</v>
      </c>
      <c r="N116" s="26"/>
      <c r="O116" s="26"/>
    </row>
    <row r="117" spans="1:15" s="19" customFormat="1" ht="22.5">
      <c r="A117" s="31">
        <v>322</v>
      </c>
      <c r="B117" s="32" t="s">
        <v>490</v>
      </c>
      <c r="C117" s="33" t="s">
        <v>135</v>
      </c>
      <c r="D117" s="33" t="s">
        <v>491</v>
      </c>
      <c r="E117" s="33" t="s">
        <v>40</v>
      </c>
      <c r="F117" s="33" t="s">
        <v>55</v>
      </c>
      <c r="G117" s="34" t="s">
        <v>38</v>
      </c>
      <c r="H117" s="70">
        <v>81.2</v>
      </c>
      <c r="I117" s="56"/>
      <c r="J117" s="36">
        <v>76.17</v>
      </c>
      <c r="K117" s="36">
        <f t="shared" si="2"/>
        <v>0</v>
      </c>
      <c r="L117" s="93">
        <f t="shared" si="3"/>
        <v>0</v>
      </c>
      <c r="M117" s="94">
        <v>3</v>
      </c>
      <c r="N117" s="26"/>
      <c r="O117" s="26"/>
    </row>
    <row r="118" spans="1:15" s="19" customFormat="1" ht="22.5">
      <c r="A118" s="31">
        <v>323</v>
      </c>
      <c r="B118" s="32" t="s">
        <v>492</v>
      </c>
      <c r="C118" s="33" t="s">
        <v>135</v>
      </c>
      <c r="D118" s="33" t="s">
        <v>491</v>
      </c>
      <c r="E118" s="33" t="s">
        <v>40</v>
      </c>
      <c r="F118" s="33" t="s">
        <v>44</v>
      </c>
      <c r="G118" s="34" t="s">
        <v>38</v>
      </c>
      <c r="H118" s="70">
        <v>199.7</v>
      </c>
      <c r="I118" s="51"/>
      <c r="J118" s="36">
        <v>187.33</v>
      </c>
      <c r="K118" s="36">
        <f t="shared" si="2"/>
        <v>0</v>
      </c>
      <c r="L118" s="93">
        <f t="shared" si="3"/>
        <v>0</v>
      </c>
      <c r="M118" s="94">
        <v>3</v>
      </c>
      <c r="N118" s="26"/>
      <c r="O118" s="26"/>
    </row>
    <row r="119" spans="1:15" s="19" customFormat="1" ht="22.5">
      <c r="A119" s="31">
        <v>324</v>
      </c>
      <c r="B119" s="32" t="s">
        <v>493</v>
      </c>
      <c r="C119" s="33" t="s">
        <v>135</v>
      </c>
      <c r="D119" s="33" t="s">
        <v>491</v>
      </c>
      <c r="E119" s="33" t="s">
        <v>40</v>
      </c>
      <c r="F119" s="33" t="s">
        <v>53</v>
      </c>
      <c r="G119" s="34" t="s">
        <v>38</v>
      </c>
      <c r="H119" s="70">
        <v>121.9</v>
      </c>
      <c r="I119" s="56"/>
      <c r="J119" s="36">
        <v>114.35</v>
      </c>
      <c r="K119" s="36">
        <f t="shared" si="2"/>
        <v>0</v>
      </c>
      <c r="L119" s="93">
        <f t="shared" si="3"/>
        <v>0</v>
      </c>
      <c r="M119" s="94">
        <v>3</v>
      </c>
      <c r="N119" s="26"/>
      <c r="O119" s="26"/>
    </row>
    <row r="120" spans="1:15" s="19" customFormat="1" ht="22.5">
      <c r="A120" s="31">
        <v>325</v>
      </c>
      <c r="B120" s="32" t="s">
        <v>494</v>
      </c>
      <c r="C120" s="33" t="s">
        <v>135</v>
      </c>
      <c r="D120" s="33" t="s">
        <v>491</v>
      </c>
      <c r="E120" s="33" t="s">
        <v>40</v>
      </c>
      <c r="F120" s="33" t="s">
        <v>95</v>
      </c>
      <c r="G120" s="34" t="s">
        <v>38</v>
      </c>
      <c r="H120" s="70">
        <v>299.6</v>
      </c>
      <c r="I120" s="51"/>
      <c r="J120" s="36">
        <v>281.05</v>
      </c>
      <c r="K120" s="36">
        <f t="shared" si="2"/>
        <v>0</v>
      </c>
      <c r="L120" s="93">
        <f t="shared" si="3"/>
        <v>0</v>
      </c>
      <c r="M120" s="94">
        <v>3</v>
      </c>
      <c r="N120" s="26"/>
      <c r="O120" s="26"/>
    </row>
    <row r="121" spans="1:15" s="19" customFormat="1" ht="22.5">
      <c r="A121" s="31">
        <v>326</v>
      </c>
      <c r="B121" s="32" t="s">
        <v>495</v>
      </c>
      <c r="C121" s="33" t="s">
        <v>135</v>
      </c>
      <c r="D121" s="33" t="s">
        <v>496</v>
      </c>
      <c r="E121" s="33" t="s">
        <v>40</v>
      </c>
      <c r="F121" s="33" t="s">
        <v>140</v>
      </c>
      <c r="G121" s="34" t="s">
        <v>38</v>
      </c>
      <c r="H121" s="70">
        <v>88.8</v>
      </c>
      <c r="I121" s="51"/>
      <c r="J121" s="36">
        <v>81.45</v>
      </c>
      <c r="K121" s="36">
        <f t="shared" si="2"/>
        <v>0</v>
      </c>
      <c r="L121" s="93">
        <f t="shared" si="3"/>
        <v>0</v>
      </c>
      <c r="M121" s="94">
        <v>3</v>
      </c>
      <c r="N121" s="26"/>
      <c r="O121" s="26"/>
    </row>
    <row r="122" spans="1:15" s="19" customFormat="1" ht="22.5">
      <c r="A122" s="31">
        <v>327</v>
      </c>
      <c r="B122" s="32" t="s">
        <v>497</v>
      </c>
      <c r="C122" s="33" t="s">
        <v>135</v>
      </c>
      <c r="D122" s="33" t="s">
        <v>496</v>
      </c>
      <c r="E122" s="33" t="s">
        <v>40</v>
      </c>
      <c r="F122" s="33" t="s">
        <v>376</v>
      </c>
      <c r="G122" s="34" t="s">
        <v>38</v>
      </c>
      <c r="H122" s="70">
        <v>299.6</v>
      </c>
      <c r="I122" s="51"/>
      <c r="J122" s="36">
        <v>274.82</v>
      </c>
      <c r="K122" s="36">
        <f t="shared" si="2"/>
        <v>0</v>
      </c>
      <c r="L122" s="93">
        <f t="shared" si="3"/>
        <v>0</v>
      </c>
      <c r="M122" s="94">
        <v>3</v>
      </c>
      <c r="N122" s="26"/>
      <c r="O122" s="26"/>
    </row>
    <row r="123" spans="1:15" s="19" customFormat="1" ht="22.5">
      <c r="A123" s="31">
        <v>331</v>
      </c>
      <c r="B123" s="32" t="s">
        <v>498</v>
      </c>
      <c r="C123" s="33" t="s">
        <v>135</v>
      </c>
      <c r="D123" s="33" t="s">
        <v>499</v>
      </c>
      <c r="E123" s="33" t="s">
        <v>40</v>
      </c>
      <c r="F123" s="33" t="s">
        <v>53</v>
      </c>
      <c r="G123" s="34" t="s">
        <v>38</v>
      </c>
      <c r="H123" s="70">
        <v>121.9</v>
      </c>
      <c r="I123" s="51"/>
      <c r="J123" s="36">
        <v>105.63</v>
      </c>
      <c r="K123" s="36">
        <f t="shared" si="2"/>
        <v>0</v>
      </c>
      <c r="L123" s="93">
        <f t="shared" si="3"/>
        <v>0</v>
      </c>
      <c r="M123" s="94">
        <v>2</v>
      </c>
      <c r="N123" s="26"/>
      <c r="O123" s="26"/>
    </row>
    <row r="124" spans="1:15" s="19" customFormat="1" ht="22.5">
      <c r="A124" s="31">
        <v>332</v>
      </c>
      <c r="B124" s="32" t="s">
        <v>500</v>
      </c>
      <c r="C124" s="33" t="s">
        <v>135</v>
      </c>
      <c r="D124" s="33" t="s">
        <v>499</v>
      </c>
      <c r="E124" s="33" t="s">
        <v>40</v>
      </c>
      <c r="F124" s="33" t="s">
        <v>95</v>
      </c>
      <c r="G124" s="34" t="s">
        <v>38</v>
      </c>
      <c r="H124" s="70">
        <v>299.6</v>
      </c>
      <c r="I124" s="51"/>
      <c r="J124" s="36">
        <v>259.63</v>
      </c>
      <c r="K124" s="36">
        <f t="shared" si="2"/>
        <v>0</v>
      </c>
      <c r="L124" s="93">
        <f t="shared" si="3"/>
        <v>0</v>
      </c>
      <c r="M124" s="94">
        <v>2</v>
      </c>
      <c r="N124" s="26"/>
      <c r="O124" s="26"/>
    </row>
    <row r="125" spans="1:15" s="19" customFormat="1" ht="22.5">
      <c r="A125" s="31">
        <v>337</v>
      </c>
      <c r="B125" s="47" t="s">
        <v>501</v>
      </c>
      <c r="C125" s="48" t="s">
        <v>502</v>
      </c>
      <c r="D125" s="48" t="s">
        <v>503</v>
      </c>
      <c r="E125" s="48" t="s">
        <v>40</v>
      </c>
      <c r="F125" s="48" t="s">
        <v>120</v>
      </c>
      <c r="G125" s="34" t="s">
        <v>38</v>
      </c>
      <c r="H125" s="71">
        <v>147.1</v>
      </c>
      <c r="I125" s="49"/>
      <c r="J125" s="36">
        <v>141.87</v>
      </c>
      <c r="K125" s="36">
        <f t="shared" si="2"/>
        <v>0</v>
      </c>
      <c r="L125" s="93">
        <f t="shared" si="3"/>
        <v>0</v>
      </c>
      <c r="M125" s="94">
        <v>2</v>
      </c>
      <c r="N125" s="26"/>
      <c r="O125" s="26"/>
    </row>
    <row r="126" spans="1:15" s="19" customFormat="1" ht="22.5">
      <c r="A126" s="31">
        <v>338</v>
      </c>
      <c r="B126" s="47" t="s">
        <v>504</v>
      </c>
      <c r="C126" s="48" t="s">
        <v>502</v>
      </c>
      <c r="D126" s="48" t="s">
        <v>503</v>
      </c>
      <c r="E126" s="48" t="s">
        <v>40</v>
      </c>
      <c r="F126" s="48" t="s">
        <v>505</v>
      </c>
      <c r="G126" s="34" t="s">
        <v>38</v>
      </c>
      <c r="H126" s="71">
        <v>286.2</v>
      </c>
      <c r="I126" s="49"/>
      <c r="J126" s="36">
        <v>276.03</v>
      </c>
      <c r="K126" s="36">
        <f t="shared" si="2"/>
        <v>0</v>
      </c>
      <c r="L126" s="93">
        <f t="shared" si="3"/>
        <v>0</v>
      </c>
      <c r="M126" s="94">
        <v>2</v>
      </c>
      <c r="N126" s="26"/>
      <c r="O126" s="26"/>
    </row>
    <row r="127" spans="1:15" s="19" customFormat="1" ht="22.5">
      <c r="A127" s="31">
        <v>339</v>
      </c>
      <c r="B127" s="47" t="s">
        <v>506</v>
      </c>
      <c r="C127" s="48" t="s">
        <v>502</v>
      </c>
      <c r="D127" s="48" t="s">
        <v>507</v>
      </c>
      <c r="E127" s="48" t="s">
        <v>322</v>
      </c>
      <c r="F127" s="48" t="s">
        <v>120</v>
      </c>
      <c r="G127" s="34" t="s">
        <v>38</v>
      </c>
      <c r="H127" s="71">
        <v>147.1</v>
      </c>
      <c r="I127" s="49"/>
      <c r="J127" s="36">
        <v>141.03</v>
      </c>
      <c r="K127" s="36">
        <f t="shared" si="2"/>
        <v>0</v>
      </c>
      <c r="L127" s="93">
        <f t="shared" si="3"/>
        <v>0</v>
      </c>
      <c r="M127" s="94">
        <v>3</v>
      </c>
      <c r="N127" s="26"/>
      <c r="O127" s="26"/>
    </row>
    <row r="128" spans="1:15" s="19" customFormat="1" ht="22.5">
      <c r="A128" s="31">
        <v>340</v>
      </c>
      <c r="B128" s="47" t="s">
        <v>508</v>
      </c>
      <c r="C128" s="48" t="s">
        <v>502</v>
      </c>
      <c r="D128" s="48" t="s">
        <v>507</v>
      </c>
      <c r="E128" s="48" t="s">
        <v>322</v>
      </c>
      <c r="F128" s="48" t="s">
        <v>505</v>
      </c>
      <c r="G128" s="34" t="s">
        <v>38</v>
      </c>
      <c r="H128" s="71">
        <v>286.2</v>
      </c>
      <c r="I128" s="49"/>
      <c r="J128" s="36">
        <v>274.4</v>
      </c>
      <c r="K128" s="36">
        <f t="shared" si="2"/>
        <v>0</v>
      </c>
      <c r="L128" s="93">
        <f t="shared" si="3"/>
        <v>0</v>
      </c>
      <c r="M128" s="94">
        <v>3</v>
      </c>
      <c r="N128" s="26"/>
      <c r="O128" s="26"/>
    </row>
    <row r="129" spans="1:15" s="19" customFormat="1" ht="22.5">
      <c r="A129" s="31">
        <v>348</v>
      </c>
      <c r="B129" s="32" t="s">
        <v>509</v>
      </c>
      <c r="C129" s="33" t="s">
        <v>136</v>
      </c>
      <c r="D129" s="33" t="s">
        <v>510</v>
      </c>
      <c r="E129" s="33" t="s">
        <v>40</v>
      </c>
      <c r="F129" s="33" t="s">
        <v>52</v>
      </c>
      <c r="G129" s="34" t="s">
        <v>38</v>
      </c>
      <c r="H129" s="55">
        <v>204.6</v>
      </c>
      <c r="I129" s="51"/>
      <c r="J129" s="36">
        <v>197.33</v>
      </c>
      <c r="K129" s="36">
        <f t="shared" si="2"/>
        <v>0</v>
      </c>
      <c r="L129" s="93">
        <f t="shared" si="3"/>
        <v>0</v>
      </c>
      <c r="M129" s="94">
        <v>2</v>
      </c>
      <c r="N129" s="26"/>
      <c r="O129" s="26"/>
    </row>
    <row r="130" spans="1:15" s="19" customFormat="1" ht="22.5">
      <c r="A130" s="31">
        <v>349</v>
      </c>
      <c r="B130" s="32" t="s">
        <v>511</v>
      </c>
      <c r="C130" s="33" t="s">
        <v>136</v>
      </c>
      <c r="D130" s="33" t="s">
        <v>512</v>
      </c>
      <c r="E130" s="33" t="s">
        <v>40</v>
      </c>
      <c r="F130" s="33" t="s">
        <v>513</v>
      </c>
      <c r="G130" s="34" t="s">
        <v>38</v>
      </c>
      <c r="H130" s="70">
        <v>109.7</v>
      </c>
      <c r="I130" s="51"/>
      <c r="J130" s="36">
        <v>104.33</v>
      </c>
      <c r="K130" s="36">
        <f t="shared" si="2"/>
        <v>0</v>
      </c>
      <c r="L130" s="93">
        <f t="shared" si="3"/>
        <v>0</v>
      </c>
      <c r="M130" s="94">
        <v>3</v>
      </c>
      <c r="N130" s="26"/>
      <c r="O130" s="26"/>
    </row>
    <row r="131" spans="1:15" s="19" customFormat="1" ht="22.5">
      <c r="A131" s="31">
        <v>350</v>
      </c>
      <c r="B131" s="32" t="s">
        <v>514</v>
      </c>
      <c r="C131" s="33" t="s">
        <v>136</v>
      </c>
      <c r="D131" s="33" t="s">
        <v>512</v>
      </c>
      <c r="E131" s="33" t="s">
        <v>40</v>
      </c>
      <c r="F131" s="33" t="s">
        <v>515</v>
      </c>
      <c r="G131" s="34" t="s">
        <v>38</v>
      </c>
      <c r="H131" s="70">
        <v>191</v>
      </c>
      <c r="I131" s="51"/>
      <c r="J131" s="36">
        <v>181.66</v>
      </c>
      <c r="K131" s="36">
        <f t="shared" si="2"/>
        <v>0</v>
      </c>
      <c r="L131" s="93">
        <f t="shared" si="3"/>
        <v>0</v>
      </c>
      <c r="M131" s="94">
        <v>3</v>
      </c>
      <c r="N131" s="26"/>
      <c r="O131" s="26"/>
    </row>
    <row r="132" spans="1:15" s="19" customFormat="1" ht="22.5">
      <c r="A132" s="31">
        <v>351</v>
      </c>
      <c r="B132" s="32" t="s">
        <v>516</v>
      </c>
      <c r="C132" s="33" t="s">
        <v>136</v>
      </c>
      <c r="D132" s="33" t="s">
        <v>512</v>
      </c>
      <c r="E132" s="33" t="s">
        <v>40</v>
      </c>
      <c r="F132" s="33" t="s">
        <v>102</v>
      </c>
      <c r="G132" s="34" t="s">
        <v>38</v>
      </c>
      <c r="H132" s="70">
        <v>273.9</v>
      </c>
      <c r="I132" s="51"/>
      <c r="J132" s="36">
        <v>260.5</v>
      </c>
      <c r="K132" s="36">
        <f t="shared" si="2"/>
        <v>0</v>
      </c>
      <c r="L132" s="93">
        <f t="shared" si="3"/>
        <v>0</v>
      </c>
      <c r="M132" s="94">
        <v>3</v>
      </c>
      <c r="N132" s="26"/>
      <c r="O132" s="26"/>
    </row>
    <row r="133" spans="1:15" s="19" customFormat="1" ht="22.5">
      <c r="A133" s="31">
        <v>356</v>
      </c>
      <c r="B133" s="55" t="s">
        <v>517</v>
      </c>
      <c r="C133" s="55" t="s">
        <v>136</v>
      </c>
      <c r="D133" s="55" t="s">
        <v>518</v>
      </c>
      <c r="E133" s="55" t="s">
        <v>40</v>
      </c>
      <c r="F133" s="55" t="s">
        <v>88</v>
      </c>
      <c r="G133" s="34" t="s">
        <v>38</v>
      </c>
      <c r="H133" s="75">
        <v>117.5</v>
      </c>
      <c r="I133" s="46"/>
      <c r="J133" s="36">
        <v>112.65</v>
      </c>
      <c r="K133" s="36">
        <f t="shared" si="2"/>
        <v>0</v>
      </c>
      <c r="L133" s="93">
        <f t="shared" si="3"/>
        <v>0</v>
      </c>
      <c r="M133" s="94">
        <v>3</v>
      </c>
      <c r="N133" s="26"/>
      <c r="O133" s="26"/>
    </row>
    <row r="134" spans="1:15" s="19" customFormat="1" ht="22.5">
      <c r="A134" s="31">
        <v>357</v>
      </c>
      <c r="B134" s="62" t="s">
        <v>519</v>
      </c>
      <c r="C134" s="55" t="s">
        <v>136</v>
      </c>
      <c r="D134" s="55" t="s">
        <v>518</v>
      </c>
      <c r="E134" s="55" t="s">
        <v>40</v>
      </c>
      <c r="F134" s="55" t="s">
        <v>448</v>
      </c>
      <c r="G134" s="34" t="s">
        <v>38</v>
      </c>
      <c r="H134" s="75">
        <v>204.6</v>
      </c>
      <c r="I134" s="46"/>
      <c r="J134" s="36">
        <v>194.82</v>
      </c>
      <c r="K134" s="36">
        <f t="shared" si="2"/>
        <v>0</v>
      </c>
      <c r="L134" s="93">
        <f t="shared" si="3"/>
        <v>0</v>
      </c>
      <c r="M134" s="94">
        <v>3</v>
      </c>
      <c r="N134" s="26"/>
      <c r="O134" s="26"/>
    </row>
    <row r="135" spans="1:15" s="19" customFormat="1" ht="22.5">
      <c r="A135" s="31">
        <v>358</v>
      </c>
      <c r="B135" s="62" t="s">
        <v>520</v>
      </c>
      <c r="C135" s="55" t="s">
        <v>136</v>
      </c>
      <c r="D135" s="55" t="s">
        <v>518</v>
      </c>
      <c r="E135" s="55" t="s">
        <v>40</v>
      </c>
      <c r="F135" s="55" t="s">
        <v>53</v>
      </c>
      <c r="G135" s="34" t="s">
        <v>38</v>
      </c>
      <c r="H135" s="70">
        <v>293.5</v>
      </c>
      <c r="I135" s="46"/>
      <c r="J135" s="36">
        <v>281.4</v>
      </c>
      <c r="K135" s="36">
        <f t="shared" si="2"/>
        <v>0</v>
      </c>
      <c r="L135" s="93">
        <f t="shared" si="3"/>
        <v>0</v>
      </c>
      <c r="M135" s="94">
        <v>3</v>
      </c>
      <c r="N135" s="26"/>
      <c r="O135" s="26"/>
    </row>
    <row r="136" spans="1:15" s="19" customFormat="1" ht="22.5">
      <c r="A136" s="31">
        <v>359</v>
      </c>
      <c r="B136" s="62" t="s">
        <v>521</v>
      </c>
      <c r="C136" s="55" t="s">
        <v>136</v>
      </c>
      <c r="D136" s="55" t="s">
        <v>137</v>
      </c>
      <c r="E136" s="55" t="s">
        <v>40</v>
      </c>
      <c r="F136" s="55" t="s">
        <v>522</v>
      </c>
      <c r="G136" s="34" t="s">
        <v>38</v>
      </c>
      <c r="H136" s="70">
        <v>109.7</v>
      </c>
      <c r="I136" s="46"/>
      <c r="J136" s="36">
        <v>105.52</v>
      </c>
      <c r="K136" s="36">
        <f aca="true" t="shared" si="4" ref="K136:K199">H136*I136</f>
        <v>0</v>
      </c>
      <c r="L136" s="93">
        <f aca="true" t="shared" si="5" ref="L136:L199">I136*J136</f>
        <v>0</v>
      </c>
      <c r="M136" s="94">
        <v>2</v>
      </c>
      <c r="N136" s="26"/>
      <c r="O136" s="26"/>
    </row>
    <row r="137" spans="1:15" s="19" customFormat="1" ht="22.5">
      <c r="A137" s="31">
        <v>361</v>
      </c>
      <c r="B137" s="62" t="s">
        <v>523</v>
      </c>
      <c r="C137" s="55" t="s">
        <v>136</v>
      </c>
      <c r="D137" s="55" t="s">
        <v>137</v>
      </c>
      <c r="E137" s="55" t="s">
        <v>40</v>
      </c>
      <c r="F137" s="55" t="s">
        <v>102</v>
      </c>
      <c r="G137" s="34" t="s">
        <v>38</v>
      </c>
      <c r="H137" s="70">
        <v>273.9</v>
      </c>
      <c r="I137" s="46"/>
      <c r="J137" s="36">
        <v>263.46</v>
      </c>
      <c r="K137" s="36">
        <f t="shared" si="4"/>
        <v>0</v>
      </c>
      <c r="L137" s="93">
        <f t="shared" si="5"/>
        <v>0</v>
      </c>
      <c r="M137" s="94">
        <v>2</v>
      </c>
      <c r="N137" s="26"/>
      <c r="O137" s="26"/>
    </row>
    <row r="138" spans="1:15" s="19" customFormat="1" ht="22.5">
      <c r="A138" s="31">
        <v>365</v>
      </c>
      <c r="B138" s="47" t="s">
        <v>524</v>
      </c>
      <c r="C138" s="48" t="s">
        <v>138</v>
      </c>
      <c r="D138" s="48" t="s">
        <v>139</v>
      </c>
      <c r="E138" s="48" t="s">
        <v>46</v>
      </c>
      <c r="F138" s="48" t="s">
        <v>44</v>
      </c>
      <c r="G138" s="34" t="s">
        <v>38</v>
      </c>
      <c r="H138" s="71">
        <v>238.2</v>
      </c>
      <c r="I138" s="50"/>
      <c r="J138" s="36">
        <v>228.36</v>
      </c>
      <c r="K138" s="36">
        <f t="shared" si="4"/>
        <v>0</v>
      </c>
      <c r="L138" s="93">
        <f t="shared" si="5"/>
        <v>0</v>
      </c>
      <c r="M138" s="94">
        <v>3</v>
      </c>
      <c r="N138" s="26"/>
      <c r="O138" s="26"/>
    </row>
    <row r="139" spans="1:15" s="19" customFormat="1" ht="22.5">
      <c r="A139" s="31">
        <v>374</v>
      </c>
      <c r="B139" s="47" t="s">
        <v>525</v>
      </c>
      <c r="C139" s="48" t="s">
        <v>526</v>
      </c>
      <c r="D139" s="48" t="s">
        <v>527</v>
      </c>
      <c r="E139" s="48" t="s">
        <v>66</v>
      </c>
      <c r="F139" s="48" t="s">
        <v>528</v>
      </c>
      <c r="G139" s="34" t="s">
        <v>38</v>
      </c>
      <c r="H139" s="71">
        <v>143.6</v>
      </c>
      <c r="I139" s="49"/>
      <c r="J139" s="36">
        <v>132.71</v>
      </c>
      <c r="K139" s="36">
        <f t="shared" si="4"/>
        <v>0</v>
      </c>
      <c r="L139" s="93">
        <f t="shared" si="5"/>
        <v>0</v>
      </c>
      <c r="M139" s="94">
        <v>3</v>
      </c>
      <c r="N139" s="26"/>
      <c r="O139" s="26"/>
    </row>
    <row r="140" spans="1:15" s="19" customFormat="1" ht="22.5">
      <c r="A140" s="31">
        <v>375</v>
      </c>
      <c r="B140" s="47" t="s">
        <v>529</v>
      </c>
      <c r="C140" s="48" t="s">
        <v>526</v>
      </c>
      <c r="D140" s="48" t="s">
        <v>527</v>
      </c>
      <c r="E140" s="48" t="s">
        <v>66</v>
      </c>
      <c r="F140" s="48" t="s">
        <v>530</v>
      </c>
      <c r="G140" s="34" t="s">
        <v>38</v>
      </c>
      <c r="H140" s="71">
        <v>318.4</v>
      </c>
      <c r="I140" s="49"/>
      <c r="J140" s="36">
        <v>294.26</v>
      </c>
      <c r="K140" s="36">
        <f t="shared" si="4"/>
        <v>0</v>
      </c>
      <c r="L140" s="93">
        <f t="shared" si="5"/>
        <v>0</v>
      </c>
      <c r="M140" s="94">
        <v>3</v>
      </c>
      <c r="N140" s="26"/>
      <c r="O140" s="26"/>
    </row>
    <row r="141" spans="1:15" s="19" customFormat="1" ht="22.5">
      <c r="A141" s="31">
        <v>376</v>
      </c>
      <c r="B141" s="47" t="s">
        <v>531</v>
      </c>
      <c r="C141" s="48" t="s">
        <v>526</v>
      </c>
      <c r="D141" s="48" t="s">
        <v>527</v>
      </c>
      <c r="E141" s="48" t="s">
        <v>66</v>
      </c>
      <c r="F141" s="48" t="s">
        <v>532</v>
      </c>
      <c r="G141" s="34" t="s">
        <v>38</v>
      </c>
      <c r="H141" s="71">
        <v>449.6</v>
      </c>
      <c r="I141" s="49"/>
      <c r="J141" s="36">
        <v>415.52</v>
      </c>
      <c r="K141" s="36">
        <f t="shared" si="4"/>
        <v>0</v>
      </c>
      <c r="L141" s="93">
        <f t="shared" si="5"/>
        <v>0</v>
      </c>
      <c r="M141" s="94">
        <v>3</v>
      </c>
      <c r="N141" s="26"/>
      <c r="O141" s="26"/>
    </row>
    <row r="142" spans="1:15" s="19" customFormat="1" ht="22.5">
      <c r="A142" s="31">
        <v>378</v>
      </c>
      <c r="B142" s="32" t="s">
        <v>533</v>
      </c>
      <c r="C142" s="33" t="s">
        <v>141</v>
      </c>
      <c r="D142" s="33" t="s">
        <v>534</v>
      </c>
      <c r="E142" s="33" t="s">
        <v>40</v>
      </c>
      <c r="F142" s="33" t="s">
        <v>535</v>
      </c>
      <c r="G142" s="34" t="s">
        <v>38</v>
      </c>
      <c r="H142" s="70">
        <v>267.1</v>
      </c>
      <c r="I142" s="51"/>
      <c r="J142" s="36">
        <v>256.06</v>
      </c>
      <c r="K142" s="36">
        <f t="shared" si="4"/>
        <v>0</v>
      </c>
      <c r="L142" s="93">
        <f t="shared" si="5"/>
        <v>0</v>
      </c>
      <c r="M142" s="94">
        <v>3</v>
      </c>
      <c r="N142" s="26"/>
      <c r="O142" s="26"/>
    </row>
    <row r="143" spans="1:15" s="19" customFormat="1" ht="22.5">
      <c r="A143" s="31">
        <v>382</v>
      </c>
      <c r="B143" s="32" t="s">
        <v>536</v>
      </c>
      <c r="C143" s="33" t="s">
        <v>141</v>
      </c>
      <c r="D143" s="33" t="s">
        <v>537</v>
      </c>
      <c r="E143" s="33" t="s">
        <v>40</v>
      </c>
      <c r="F143" s="33" t="s">
        <v>538</v>
      </c>
      <c r="G143" s="34" t="s">
        <v>38</v>
      </c>
      <c r="H143" s="70">
        <v>378</v>
      </c>
      <c r="I143" s="51"/>
      <c r="J143" s="36">
        <v>361.89</v>
      </c>
      <c r="K143" s="36">
        <f t="shared" si="4"/>
        <v>0</v>
      </c>
      <c r="L143" s="93">
        <f t="shared" si="5"/>
        <v>0</v>
      </c>
      <c r="M143" s="94">
        <v>3</v>
      </c>
      <c r="N143" s="26"/>
      <c r="O143" s="26"/>
    </row>
    <row r="144" spans="1:15" s="19" customFormat="1" ht="22.5">
      <c r="A144" s="31">
        <v>383</v>
      </c>
      <c r="B144" s="32" t="s">
        <v>539</v>
      </c>
      <c r="C144" s="33" t="s">
        <v>141</v>
      </c>
      <c r="D144" s="33" t="s">
        <v>537</v>
      </c>
      <c r="E144" s="33" t="s">
        <v>40</v>
      </c>
      <c r="F144" s="33" t="s">
        <v>540</v>
      </c>
      <c r="G144" s="34" t="s">
        <v>38</v>
      </c>
      <c r="H144" s="70">
        <v>337.3</v>
      </c>
      <c r="I144" s="51"/>
      <c r="J144" s="36">
        <v>322.93</v>
      </c>
      <c r="K144" s="36">
        <f t="shared" si="4"/>
        <v>0</v>
      </c>
      <c r="L144" s="93">
        <f t="shared" si="5"/>
        <v>0</v>
      </c>
      <c r="M144" s="94">
        <v>2</v>
      </c>
      <c r="N144" s="26"/>
      <c r="O144" s="26"/>
    </row>
    <row r="145" spans="1:15" s="19" customFormat="1" ht="22.5">
      <c r="A145" s="31">
        <v>389</v>
      </c>
      <c r="B145" s="32" t="s">
        <v>541</v>
      </c>
      <c r="C145" s="33" t="s">
        <v>142</v>
      </c>
      <c r="D145" s="33" t="s">
        <v>542</v>
      </c>
      <c r="E145" s="33" t="s">
        <v>40</v>
      </c>
      <c r="F145" s="33" t="s">
        <v>538</v>
      </c>
      <c r="G145" s="34" t="s">
        <v>38</v>
      </c>
      <c r="H145" s="70">
        <v>377.9</v>
      </c>
      <c r="I145" s="51"/>
      <c r="J145" s="36">
        <v>354.5</v>
      </c>
      <c r="K145" s="36">
        <f t="shared" si="4"/>
        <v>0</v>
      </c>
      <c r="L145" s="93">
        <f t="shared" si="5"/>
        <v>0</v>
      </c>
      <c r="M145" s="94">
        <v>3</v>
      </c>
      <c r="N145" s="26"/>
      <c r="O145" s="26"/>
    </row>
    <row r="146" spans="1:15" s="19" customFormat="1" ht="22.5">
      <c r="A146" s="31">
        <v>390</v>
      </c>
      <c r="B146" s="32" t="s">
        <v>543</v>
      </c>
      <c r="C146" s="33" t="s">
        <v>142</v>
      </c>
      <c r="D146" s="33" t="s">
        <v>544</v>
      </c>
      <c r="E146" s="33" t="s">
        <v>40</v>
      </c>
      <c r="F146" s="33" t="s">
        <v>545</v>
      </c>
      <c r="G146" s="34" t="s">
        <v>38</v>
      </c>
      <c r="H146" s="70">
        <v>200.2</v>
      </c>
      <c r="I146" s="51"/>
      <c r="J146" s="36">
        <v>184.28</v>
      </c>
      <c r="K146" s="36">
        <f t="shared" si="4"/>
        <v>0</v>
      </c>
      <c r="L146" s="93">
        <f t="shared" si="5"/>
        <v>0</v>
      </c>
      <c r="M146" s="94">
        <v>3</v>
      </c>
      <c r="N146" s="26"/>
      <c r="O146" s="26"/>
    </row>
    <row r="147" spans="1:15" s="19" customFormat="1" ht="22.5">
      <c r="A147" s="31">
        <v>391</v>
      </c>
      <c r="B147" s="32" t="s">
        <v>546</v>
      </c>
      <c r="C147" s="33" t="s">
        <v>142</v>
      </c>
      <c r="D147" s="33" t="s">
        <v>544</v>
      </c>
      <c r="E147" s="33" t="s">
        <v>40</v>
      </c>
      <c r="F147" s="33" t="s">
        <v>547</v>
      </c>
      <c r="G147" s="34" t="s">
        <v>38</v>
      </c>
      <c r="H147" s="70">
        <v>438.4</v>
      </c>
      <c r="I147" s="51"/>
      <c r="J147" s="36">
        <v>403.54</v>
      </c>
      <c r="K147" s="36">
        <f t="shared" si="4"/>
        <v>0</v>
      </c>
      <c r="L147" s="93">
        <f t="shared" si="5"/>
        <v>0</v>
      </c>
      <c r="M147" s="94">
        <v>3</v>
      </c>
      <c r="N147" s="26"/>
      <c r="O147" s="26"/>
    </row>
    <row r="148" spans="1:15" s="19" customFormat="1" ht="22.5">
      <c r="A148" s="31">
        <v>393</v>
      </c>
      <c r="B148" s="47" t="s">
        <v>548</v>
      </c>
      <c r="C148" s="48" t="s">
        <v>59</v>
      </c>
      <c r="D148" s="48" t="s">
        <v>144</v>
      </c>
      <c r="E148" s="48" t="s">
        <v>40</v>
      </c>
      <c r="F148" s="48" t="s">
        <v>549</v>
      </c>
      <c r="G148" s="34" t="s">
        <v>38</v>
      </c>
      <c r="H148" s="71">
        <v>314.8</v>
      </c>
      <c r="I148" s="49"/>
      <c r="J148" s="36">
        <v>301.83</v>
      </c>
      <c r="K148" s="36">
        <f t="shared" si="4"/>
        <v>0</v>
      </c>
      <c r="L148" s="93">
        <f t="shared" si="5"/>
        <v>0</v>
      </c>
      <c r="M148" s="94">
        <v>3</v>
      </c>
      <c r="N148" s="26"/>
      <c r="O148" s="26"/>
    </row>
    <row r="149" spans="1:15" s="19" customFormat="1" ht="22.5">
      <c r="A149" s="31">
        <v>394</v>
      </c>
      <c r="B149" s="47" t="s">
        <v>550</v>
      </c>
      <c r="C149" s="48" t="s">
        <v>59</v>
      </c>
      <c r="D149" s="48" t="s">
        <v>144</v>
      </c>
      <c r="E149" s="48" t="s">
        <v>40</v>
      </c>
      <c r="F149" s="48" t="s">
        <v>551</v>
      </c>
      <c r="G149" s="34" t="s">
        <v>38</v>
      </c>
      <c r="H149" s="71">
        <v>510.2</v>
      </c>
      <c r="I149" s="49"/>
      <c r="J149" s="36">
        <v>489.17</v>
      </c>
      <c r="K149" s="36">
        <f t="shared" si="4"/>
        <v>0</v>
      </c>
      <c r="L149" s="93">
        <f t="shared" si="5"/>
        <v>0</v>
      </c>
      <c r="M149" s="94">
        <v>3</v>
      </c>
      <c r="N149" s="26"/>
      <c r="O149" s="26"/>
    </row>
    <row r="150" spans="1:15" s="19" customFormat="1" ht="22.5">
      <c r="A150" s="31">
        <v>398</v>
      </c>
      <c r="B150" s="32" t="s">
        <v>552</v>
      </c>
      <c r="C150" s="33" t="s">
        <v>145</v>
      </c>
      <c r="D150" s="33" t="s">
        <v>553</v>
      </c>
      <c r="E150" s="33" t="s">
        <v>40</v>
      </c>
      <c r="F150" s="33" t="s">
        <v>554</v>
      </c>
      <c r="G150" s="34" t="s">
        <v>38</v>
      </c>
      <c r="H150" s="70">
        <v>161.5</v>
      </c>
      <c r="I150" s="51"/>
      <c r="J150" s="36">
        <v>154.84</v>
      </c>
      <c r="K150" s="36">
        <f t="shared" si="4"/>
        <v>0</v>
      </c>
      <c r="L150" s="93">
        <f t="shared" si="5"/>
        <v>0</v>
      </c>
      <c r="M150" s="94">
        <v>3</v>
      </c>
      <c r="N150" s="26"/>
      <c r="O150" s="26"/>
    </row>
    <row r="151" spans="1:15" s="19" customFormat="1" ht="22.5">
      <c r="A151" s="31">
        <v>399</v>
      </c>
      <c r="B151" s="32" t="s">
        <v>555</v>
      </c>
      <c r="C151" s="33" t="s">
        <v>145</v>
      </c>
      <c r="D151" s="33" t="s">
        <v>556</v>
      </c>
      <c r="E151" s="33" t="s">
        <v>40</v>
      </c>
      <c r="F151" s="33" t="s">
        <v>147</v>
      </c>
      <c r="G151" s="34" t="s">
        <v>38</v>
      </c>
      <c r="H151" s="70">
        <v>161.5</v>
      </c>
      <c r="I151" s="51"/>
      <c r="J151" s="36">
        <v>153.6</v>
      </c>
      <c r="K151" s="36">
        <f t="shared" si="4"/>
        <v>0</v>
      </c>
      <c r="L151" s="93">
        <f t="shared" si="5"/>
        <v>0</v>
      </c>
      <c r="M151" s="94">
        <v>3</v>
      </c>
      <c r="N151" s="26"/>
      <c r="O151" s="26"/>
    </row>
    <row r="152" spans="1:15" s="19" customFormat="1" ht="22.5">
      <c r="A152" s="31">
        <v>400</v>
      </c>
      <c r="B152" s="32" t="s">
        <v>557</v>
      </c>
      <c r="C152" s="33" t="s">
        <v>145</v>
      </c>
      <c r="D152" s="33" t="s">
        <v>558</v>
      </c>
      <c r="E152" s="33" t="s">
        <v>40</v>
      </c>
      <c r="F152" s="33" t="s">
        <v>146</v>
      </c>
      <c r="G152" s="34" t="s">
        <v>38</v>
      </c>
      <c r="H152" s="70">
        <v>132.8</v>
      </c>
      <c r="I152" s="51"/>
      <c r="J152" s="36">
        <v>126.3</v>
      </c>
      <c r="K152" s="36">
        <f t="shared" si="4"/>
        <v>0</v>
      </c>
      <c r="L152" s="93">
        <f t="shared" si="5"/>
        <v>0</v>
      </c>
      <c r="M152" s="94">
        <v>2</v>
      </c>
      <c r="N152" s="26"/>
      <c r="O152" s="26"/>
    </row>
    <row r="153" spans="1:15" s="19" customFormat="1" ht="22.5">
      <c r="A153" s="31">
        <v>403</v>
      </c>
      <c r="B153" s="32" t="s">
        <v>559</v>
      </c>
      <c r="C153" s="33" t="s">
        <v>145</v>
      </c>
      <c r="D153" s="33" t="s">
        <v>560</v>
      </c>
      <c r="E153" s="33" t="s">
        <v>40</v>
      </c>
      <c r="F153" s="33" t="s">
        <v>146</v>
      </c>
      <c r="G153" s="34" t="s">
        <v>38</v>
      </c>
      <c r="H153" s="70">
        <v>132.8</v>
      </c>
      <c r="I153" s="51"/>
      <c r="J153" s="36">
        <v>127.74</v>
      </c>
      <c r="K153" s="36">
        <f t="shared" si="4"/>
        <v>0</v>
      </c>
      <c r="L153" s="93">
        <f t="shared" si="5"/>
        <v>0</v>
      </c>
      <c r="M153" s="94">
        <v>3</v>
      </c>
      <c r="N153" s="26"/>
      <c r="O153" s="26"/>
    </row>
    <row r="154" spans="1:15" s="19" customFormat="1" ht="22.5">
      <c r="A154" s="31">
        <v>404</v>
      </c>
      <c r="B154" s="32" t="s">
        <v>561</v>
      </c>
      <c r="C154" s="33" t="s">
        <v>145</v>
      </c>
      <c r="D154" s="33" t="s">
        <v>560</v>
      </c>
      <c r="E154" s="33" t="s">
        <v>40</v>
      </c>
      <c r="F154" s="33" t="s">
        <v>147</v>
      </c>
      <c r="G154" s="34" t="s">
        <v>38</v>
      </c>
      <c r="H154" s="70">
        <v>161.5</v>
      </c>
      <c r="I154" s="51"/>
      <c r="J154" s="36">
        <v>155.34</v>
      </c>
      <c r="K154" s="36">
        <f t="shared" si="4"/>
        <v>0</v>
      </c>
      <c r="L154" s="93">
        <f t="shared" si="5"/>
        <v>0</v>
      </c>
      <c r="M154" s="94">
        <v>2</v>
      </c>
      <c r="N154" s="26"/>
      <c r="O154" s="26"/>
    </row>
    <row r="155" spans="1:15" s="19" customFormat="1" ht="22.5">
      <c r="A155" s="31">
        <v>405</v>
      </c>
      <c r="B155" s="32" t="s">
        <v>562</v>
      </c>
      <c r="C155" s="33" t="s">
        <v>145</v>
      </c>
      <c r="D155" s="33" t="s">
        <v>563</v>
      </c>
      <c r="E155" s="33" t="s">
        <v>322</v>
      </c>
      <c r="F155" s="33" t="s">
        <v>564</v>
      </c>
      <c r="G155" s="34" t="s">
        <v>38</v>
      </c>
      <c r="H155" s="70">
        <v>132.8</v>
      </c>
      <c r="I155" s="51"/>
      <c r="J155" s="36">
        <v>127.32</v>
      </c>
      <c r="K155" s="36">
        <f t="shared" si="4"/>
        <v>0</v>
      </c>
      <c r="L155" s="93">
        <f t="shared" si="5"/>
        <v>0</v>
      </c>
      <c r="M155" s="94">
        <v>2</v>
      </c>
      <c r="N155" s="26"/>
      <c r="O155" s="26"/>
    </row>
    <row r="156" spans="1:15" s="19" customFormat="1" ht="22.5">
      <c r="A156" s="31">
        <v>408</v>
      </c>
      <c r="B156" s="47" t="s">
        <v>565</v>
      </c>
      <c r="C156" s="48" t="s">
        <v>566</v>
      </c>
      <c r="D156" s="48" t="s">
        <v>567</v>
      </c>
      <c r="E156" s="48" t="s">
        <v>46</v>
      </c>
      <c r="F156" s="48" t="s">
        <v>143</v>
      </c>
      <c r="G156" s="34" t="s">
        <v>38</v>
      </c>
      <c r="H156" s="71">
        <v>239.3</v>
      </c>
      <c r="I156" s="49"/>
      <c r="J156" s="36">
        <v>229.41</v>
      </c>
      <c r="K156" s="36">
        <f t="shared" si="4"/>
        <v>0</v>
      </c>
      <c r="L156" s="93">
        <f t="shared" si="5"/>
        <v>0</v>
      </c>
      <c r="M156" s="94">
        <v>3</v>
      </c>
      <c r="N156" s="26"/>
      <c r="O156" s="26"/>
    </row>
    <row r="157" spans="1:15" s="19" customFormat="1" ht="22.5">
      <c r="A157" s="31">
        <v>411</v>
      </c>
      <c r="B157" s="47" t="s">
        <v>568</v>
      </c>
      <c r="C157" s="48" t="s">
        <v>569</v>
      </c>
      <c r="D157" s="48" t="s">
        <v>570</v>
      </c>
      <c r="E157" s="48" t="s">
        <v>40</v>
      </c>
      <c r="F157" s="48" t="s">
        <v>571</v>
      </c>
      <c r="G157" s="34" t="s">
        <v>38</v>
      </c>
      <c r="H157" s="71">
        <v>480.3</v>
      </c>
      <c r="I157" s="49"/>
      <c r="J157" s="36">
        <v>462.67</v>
      </c>
      <c r="K157" s="36">
        <f t="shared" si="4"/>
        <v>0</v>
      </c>
      <c r="L157" s="93">
        <f t="shared" si="5"/>
        <v>0</v>
      </c>
      <c r="M157" s="94">
        <v>3</v>
      </c>
      <c r="N157" s="26"/>
      <c r="O157" s="26"/>
    </row>
    <row r="158" spans="1:15" s="19" customFormat="1" ht="33.75">
      <c r="A158" s="31">
        <v>421</v>
      </c>
      <c r="B158" s="47" t="s">
        <v>572</v>
      </c>
      <c r="C158" s="48" t="s">
        <v>573</v>
      </c>
      <c r="D158" s="48" t="s">
        <v>574</v>
      </c>
      <c r="E158" s="48" t="s">
        <v>45</v>
      </c>
      <c r="F158" s="48" t="s">
        <v>575</v>
      </c>
      <c r="G158" s="34" t="s">
        <v>38</v>
      </c>
      <c r="H158" s="71">
        <v>435.5</v>
      </c>
      <c r="I158" s="50"/>
      <c r="J158" s="36">
        <v>414.2</v>
      </c>
      <c r="K158" s="36">
        <f t="shared" si="4"/>
        <v>0</v>
      </c>
      <c r="L158" s="93">
        <f t="shared" si="5"/>
        <v>0</v>
      </c>
      <c r="M158" s="94">
        <v>2</v>
      </c>
      <c r="N158" s="26"/>
      <c r="O158" s="26"/>
    </row>
    <row r="159" spans="1:15" s="19" customFormat="1" ht="33.75">
      <c r="A159" s="31">
        <v>422</v>
      </c>
      <c r="B159" s="47" t="s">
        <v>576</v>
      </c>
      <c r="C159" s="48" t="s">
        <v>573</v>
      </c>
      <c r="D159" s="48" t="s">
        <v>577</v>
      </c>
      <c r="E159" s="48" t="s">
        <v>45</v>
      </c>
      <c r="F159" s="48" t="s">
        <v>578</v>
      </c>
      <c r="G159" s="34" t="s">
        <v>38</v>
      </c>
      <c r="H159" s="71">
        <v>480.7</v>
      </c>
      <c r="I159" s="50"/>
      <c r="J159" s="36">
        <v>457.19</v>
      </c>
      <c r="K159" s="36">
        <f t="shared" si="4"/>
        <v>0</v>
      </c>
      <c r="L159" s="93">
        <f t="shared" si="5"/>
        <v>0</v>
      </c>
      <c r="M159" s="94">
        <v>3</v>
      </c>
      <c r="N159" s="26"/>
      <c r="O159" s="26"/>
    </row>
    <row r="160" spans="1:15" s="19" customFormat="1" ht="33.75">
      <c r="A160" s="31">
        <v>426</v>
      </c>
      <c r="B160" s="47" t="s">
        <v>579</v>
      </c>
      <c r="C160" s="48" t="s">
        <v>60</v>
      </c>
      <c r="D160" s="48" t="s">
        <v>148</v>
      </c>
      <c r="E160" s="48" t="s">
        <v>40</v>
      </c>
      <c r="F160" s="48" t="s">
        <v>580</v>
      </c>
      <c r="G160" s="34" t="s">
        <v>38</v>
      </c>
      <c r="H160" s="71">
        <v>480.8</v>
      </c>
      <c r="I160" s="49"/>
      <c r="J160" s="36">
        <v>460.99</v>
      </c>
      <c r="K160" s="36">
        <f t="shared" si="4"/>
        <v>0</v>
      </c>
      <c r="L160" s="93">
        <f t="shared" si="5"/>
        <v>0</v>
      </c>
      <c r="M160" s="94">
        <v>3</v>
      </c>
      <c r="N160" s="26"/>
      <c r="O160" s="26"/>
    </row>
    <row r="161" spans="1:15" s="19" customFormat="1" ht="33.75">
      <c r="A161" s="31">
        <v>427</v>
      </c>
      <c r="B161" s="47" t="s">
        <v>581</v>
      </c>
      <c r="C161" s="48" t="s">
        <v>60</v>
      </c>
      <c r="D161" s="48" t="s">
        <v>148</v>
      </c>
      <c r="E161" s="48" t="s">
        <v>40</v>
      </c>
      <c r="F161" s="48" t="s">
        <v>582</v>
      </c>
      <c r="G161" s="34" t="s">
        <v>38</v>
      </c>
      <c r="H161" s="71">
        <v>512.8</v>
      </c>
      <c r="I161" s="49"/>
      <c r="J161" s="36">
        <v>491.67</v>
      </c>
      <c r="K161" s="36">
        <f t="shared" si="4"/>
        <v>0</v>
      </c>
      <c r="L161" s="93">
        <f t="shared" si="5"/>
        <v>0</v>
      </c>
      <c r="M161" s="94">
        <v>3</v>
      </c>
      <c r="N161" s="26"/>
      <c r="O161" s="26"/>
    </row>
    <row r="162" spans="1:15" s="19" customFormat="1" ht="33.75">
      <c r="A162" s="31">
        <v>428</v>
      </c>
      <c r="B162" s="47" t="s">
        <v>583</v>
      </c>
      <c r="C162" s="48" t="s">
        <v>60</v>
      </c>
      <c r="D162" s="48" t="s">
        <v>148</v>
      </c>
      <c r="E162" s="48" t="s">
        <v>40</v>
      </c>
      <c r="F162" s="48" t="s">
        <v>584</v>
      </c>
      <c r="G162" s="34" t="s">
        <v>38</v>
      </c>
      <c r="H162" s="71">
        <v>657.2</v>
      </c>
      <c r="I162" s="49"/>
      <c r="J162" s="36">
        <v>630.12</v>
      </c>
      <c r="K162" s="36">
        <f t="shared" si="4"/>
        <v>0</v>
      </c>
      <c r="L162" s="93">
        <f t="shared" si="5"/>
        <v>0</v>
      </c>
      <c r="M162" s="94">
        <v>3</v>
      </c>
      <c r="N162" s="26"/>
      <c r="O162" s="26"/>
    </row>
    <row r="163" spans="1:15" s="19" customFormat="1" ht="33.75">
      <c r="A163" s="31">
        <v>429</v>
      </c>
      <c r="B163" s="47" t="s">
        <v>585</v>
      </c>
      <c r="C163" s="48" t="s">
        <v>60</v>
      </c>
      <c r="D163" s="48" t="s">
        <v>148</v>
      </c>
      <c r="E163" s="48" t="s">
        <v>40</v>
      </c>
      <c r="F163" s="48" t="s">
        <v>586</v>
      </c>
      <c r="G163" s="34" t="s">
        <v>38</v>
      </c>
      <c r="H163" s="71">
        <v>720.6</v>
      </c>
      <c r="I163" s="52"/>
      <c r="J163" s="36">
        <v>690.91</v>
      </c>
      <c r="K163" s="36">
        <f t="shared" si="4"/>
        <v>0</v>
      </c>
      <c r="L163" s="93">
        <f t="shared" si="5"/>
        <v>0</v>
      </c>
      <c r="M163" s="94">
        <v>3</v>
      </c>
      <c r="N163" s="26"/>
      <c r="O163" s="26"/>
    </row>
    <row r="164" spans="1:15" s="19" customFormat="1" ht="22.5">
      <c r="A164" s="31">
        <v>436</v>
      </c>
      <c r="B164" s="47" t="s">
        <v>587</v>
      </c>
      <c r="C164" s="48" t="s">
        <v>588</v>
      </c>
      <c r="D164" s="48" t="s">
        <v>589</v>
      </c>
      <c r="E164" s="48" t="s">
        <v>46</v>
      </c>
      <c r="F164" s="48" t="s">
        <v>63</v>
      </c>
      <c r="G164" s="34" t="s">
        <v>38</v>
      </c>
      <c r="H164" s="71">
        <v>175.9</v>
      </c>
      <c r="I164" s="56"/>
      <c r="J164" s="36">
        <v>169.19</v>
      </c>
      <c r="K164" s="36">
        <f t="shared" si="4"/>
        <v>0</v>
      </c>
      <c r="L164" s="93">
        <f t="shared" si="5"/>
        <v>0</v>
      </c>
      <c r="M164" s="94">
        <v>2</v>
      </c>
      <c r="N164" s="26"/>
      <c r="O164" s="26"/>
    </row>
    <row r="165" spans="1:15" s="19" customFormat="1" ht="22.5">
      <c r="A165" s="31">
        <v>437</v>
      </c>
      <c r="B165" s="47" t="s">
        <v>590</v>
      </c>
      <c r="C165" s="48" t="s">
        <v>588</v>
      </c>
      <c r="D165" s="48" t="s">
        <v>589</v>
      </c>
      <c r="E165" s="48" t="s">
        <v>46</v>
      </c>
      <c r="F165" s="48" t="s">
        <v>42</v>
      </c>
      <c r="G165" s="34" t="s">
        <v>38</v>
      </c>
      <c r="H165" s="71">
        <v>380.8</v>
      </c>
      <c r="I165" s="56"/>
      <c r="J165" s="36">
        <v>366.29</v>
      </c>
      <c r="K165" s="36">
        <f t="shared" si="4"/>
        <v>0</v>
      </c>
      <c r="L165" s="93">
        <f t="shared" si="5"/>
        <v>0</v>
      </c>
      <c r="M165" s="94">
        <v>2</v>
      </c>
      <c r="N165" s="26"/>
      <c r="O165" s="26"/>
    </row>
    <row r="166" spans="1:15" s="19" customFormat="1" ht="22.5">
      <c r="A166" s="31">
        <v>438</v>
      </c>
      <c r="B166" s="47" t="s">
        <v>591</v>
      </c>
      <c r="C166" s="48" t="s">
        <v>588</v>
      </c>
      <c r="D166" s="48" t="s">
        <v>592</v>
      </c>
      <c r="E166" s="48" t="s">
        <v>46</v>
      </c>
      <c r="F166" s="48" t="s">
        <v>63</v>
      </c>
      <c r="G166" s="34" t="s">
        <v>38</v>
      </c>
      <c r="H166" s="71">
        <v>175.9</v>
      </c>
      <c r="I166" s="50"/>
      <c r="J166" s="36">
        <v>172.87</v>
      </c>
      <c r="K166" s="36">
        <f t="shared" si="4"/>
        <v>0</v>
      </c>
      <c r="L166" s="93">
        <f t="shared" si="5"/>
        <v>0</v>
      </c>
      <c r="M166" s="94">
        <v>3</v>
      </c>
      <c r="N166" s="26"/>
      <c r="O166" s="26"/>
    </row>
    <row r="167" spans="1:15" s="19" customFormat="1" ht="22.5">
      <c r="A167" s="31">
        <v>439</v>
      </c>
      <c r="B167" s="47" t="s">
        <v>593</v>
      </c>
      <c r="C167" s="48" t="s">
        <v>588</v>
      </c>
      <c r="D167" s="48" t="s">
        <v>594</v>
      </c>
      <c r="E167" s="48" t="s">
        <v>46</v>
      </c>
      <c r="F167" s="48" t="s">
        <v>63</v>
      </c>
      <c r="G167" s="34" t="s">
        <v>38</v>
      </c>
      <c r="H167" s="71">
        <v>175.9</v>
      </c>
      <c r="I167" s="50"/>
      <c r="J167" s="36">
        <v>165.01</v>
      </c>
      <c r="K167" s="36">
        <f t="shared" si="4"/>
        <v>0</v>
      </c>
      <c r="L167" s="93">
        <f t="shared" si="5"/>
        <v>0</v>
      </c>
      <c r="M167" s="94">
        <v>3</v>
      </c>
      <c r="N167" s="26"/>
      <c r="O167" s="26"/>
    </row>
    <row r="168" spans="1:15" s="19" customFormat="1" ht="22.5">
      <c r="A168" s="31">
        <v>440</v>
      </c>
      <c r="B168" s="47" t="s">
        <v>595</v>
      </c>
      <c r="C168" s="48" t="s">
        <v>588</v>
      </c>
      <c r="D168" s="48" t="s">
        <v>594</v>
      </c>
      <c r="E168" s="48" t="s">
        <v>46</v>
      </c>
      <c r="F168" s="48" t="s">
        <v>42</v>
      </c>
      <c r="G168" s="34" t="s">
        <v>38</v>
      </c>
      <c r="H168" s="71">
        <v>380.8</v>
      </c>
      <c r="I168" s="50"/>
      <c r="J168" s="36">
        <v>357.22</v>
      </c>
      <c r="K168" s="36">
        <f t="shared" si="4"/>
        <v>0</v>
      </c>
      <c r="L168" s="93">
        <f t="shared" si="5"/>
        <v>0</v>
      </c>
      <c r="M168" s="94">
        <v>3</v>
      </c>
      <c r="N168" s="26"/>
      <c r="O168" s="26"/>
    </row>
    <row r="169" spans="1:15" s="19" customFormat="1" ht="22.5">
      <c r="A169" s="31">
        <v>443</v>
      </c>
      <c r="B169" s="47" t="s">
        <v>596</v>
      </c>
      <c r="C169" s="48" t="s">
        <v>588</v>
      </c>
      <c r="D169" s="48" t="s">
        <v>597</v>
      </c>
      <c r="E169" s="48" t="s">
        <v>46</v>
      </c>
      <c r="F169" s="48" t="s">
        <v>61</v>
      </c>
      <c r="G169" s="34" t="s">
        <v>38</v>
      </c>
      <c r="H169" s="71">
        <v>164.2</v>
      </c>
      <c r="I169" s="50"/>
      <c r="J169" s="36">
        <v>157.43</v>
      </c>
      <c r="K169" s="36">
        <f t="shared" si="4"/>
        <v>0</v>
      </c>
      <c r="L169" s="93">
        <f t="shared" si="5"/>
        <v>0</v>
      </c>
      <c r="M169" s="94">
        <v>3</v>
      </c>
      <c r="N169" s="26"/>
      <c r="O169" s="26"/>
    </row>
    <row r="170" spans="1:15" s="19" customFormat="1" ht="22.5">
      <c r="A170" s="31">
        <v>445</v>
      </c>
      <c r="B170" s="47" t="s">
        <v>598</v>
      </c>
      <c r="C170" s="67" t="s">
        <v>149</v>
      </c>
      <c r="D170" s="67" t="s">
        <v>599</v>
      </c>
      <c r="E170" s="67" t="s">
        <v>46</v>
      </c>
      <c r="F170" s="67" t="s">
        <v>151</v>
      </c>
      <c r="G170" s="34" t="s">
        <v>38</v>
      </c>
      <c r="H170" s="71">
        <v>186.7</v>
      </c>
      <c r="I170" s="50"/>
      <c r="J170" s="36">
        <v>179</v>
      </c>
      <c r="K170" s="36">
        <f t="shared" si="4"/>
        <v>0</v>
      </c>
      <c r="L170" s="93">
        <f t="shared" si="5"/>
        <v>0</v>
      </c>
      <c r="M170" s="94">
        <v>3</v>
      </c>
      <c r="N170" s="26"/>
      <c r="O170" s="26"/>
    </row>
    <row r="171" spans="1:15" s="19" customFormat="1" ht="22.5">
      <c r="A171" s="31">
        <v>446</v>
      </c>
      <c r="B171" s="47" t="s">
        <v>600</v>
      </c>
      <c r="C171" s="67" t="s">
        <v>149</v>
      </c>
      <c r="D171" s="67" t="s">
        <v>599</v>
      </c>
      <c r="E171" s="67" t="s">
        <v>46</v>
      </c>
      <c r="F171" s="67" t="s">
        <v>150</v>
      </c>
      <c r="G171" s="34" t="s">
        <v>38</v>
      </c>
      <c r="H171" s="71">
        <v>288.8</v>
      </c>
      <c r="I171" s="50"/>
      <c r="J171" s="36">
        <v>276.9</v>
      </c>
      <c r="K171" s="36">
        <f t="shared" si="4"/>
        <v>0</v>
      </c>
      <c r="L171" s="93">
        <f t="shared" si="5"/>
        <v>0</v>
      </c>
      <c r="M171" s="94">
        <v>3</v>
      </c>
      <c r="N171" s="26"/>
      <c r="O171" s="26"/>
    </row>
    <row r="172" spans="1:15" s="19" customFormat="1" ht="22.5">
      <c r="A172" s="31">
        <v>456</v>
      </c>
      <c r="B172" s="47" t="s">
        <v>601</v>
      </c>
      <c r="C172" s="48" t="s">
        <v>152</v>
      </c>
      <c r="D172" s="48" t="s">
        <v>153</v>
      </c>
      <c r="E172" s="48" t="s">
        <v>46</v>
      </c>
      <c r="F172" s="48" t="s">
        <v>212</v>
      </c>
      <c r="G172" s="34" t="s">
        <v>38</v>
      </c>
      <c r="H172" s="71">
        <v>519</v>
      </c>
      <c r="I172" s="49"/>
      <c r="J172" s="36">
        <v>499.22</v>
      </c>
      <c r="K172" s="36">
        <f t="shared" si="4"/>
        <v>0</v>
      </c>
      <c r="L172" s="93">
        <f t="shared" si="5"/>
        <v>0</v>
      </c>
      <c r="M172" s="94">
        <v>2</v>
      </c>
      <c r="N172" s="26"/>
      <c r="O172" s="26"/>
    </row>
    <row r="173" spans="1:15" s="19" customFormat="1" ht="22.5">
      <c r="A173" s="31">
        <v>460</v>
      </c>
      <c r="B173" s="47" t="s">
        <v>602</v>
      </c>
      <c r="C173" s="48" t="s">
        <v>154</v>
      </c>
      <c r="D173" s="48" t="s">
        <v>603</v>
      </c>
      <c r="E173" s="48" t="s">
        <v>40</v>
      </c>
      <c r="F173" s="48" t="s">
        <v>41</v>
      </c>
      <c r="G173" s="34" t="s">
        <v>38</v>
      </c>
      <c r="H173" s="71">
        <v>444.8</v>
      </c>
      <c r="I173" s="50"/>
      <c r="J173" s="96">
        <v>425.6</v>
      </c>
      <c r="K173" s="36">
        <f t="shared" si="4"/>
        <v>0</v>
      </c>
      <c r="L173" s="93">
        <f t="shared" si="5"/>
        <v>0</v>
      </c>
      <c r="M173" s="94">
        <v>2</v>
      </c>
      <c r="N173" s="26"/>
      <c r="O173" s="26"/>
    </row>
    <row r="174" spans="1:15" s="19" customFormat="1" ht="22.5">
      <c r="A174" s="31">
        <v>461</v>
      </c>
      <c r="B174" s="64" t="s">
        <v>604</v>
      </c>
      <c r="C174" s="65" t="s">
        <v>154</v>
      </c>
      <c r="D174" s="65" t="s">
        <v>605</v>
      </c>
      <c r="E174" s="65" t="s">
        <v>322</v>
      </c>
      <c r="F174" s="65" t="s">
        <v>606</v>
      </c>
      <c r="G174" s="34" t="s">
        <v>38</v>
      </c>
      <c r="H174" s="71">
        <v>256.9</v>
      </c>
      <c r="I174" s="50"/>
      <c r="J174" s="36">
        <v>246.44</v>
      </c>
      <c r="K174" s="36">
        <f t="shared" si="4"/>
        <v>0</v>
      </c>
      <c r="L174" s="93">
        <f t="shared" si="5"/>
        <v>0</v>
      </c>
      <c r="M174" s="94">
        <v>2</v>
      </c>
      <c r="N174" s="26"/>
      <c r="O174" s="26"/>
    </row>
    <row r="175" spans="1:15" s="19" customFormat="1" ht="22.5">
      <c r="A175" s="31">
        <v>462</v>
      </c>
      <c r="B175" s="64" t="s">
        <v>607</v>
      </c>
      <c r="C175" s="65" t="s">
        <v>154</v>
      </c>
      <c r="D175" s="65" t="s">
        <v>605</v>
      </c>
      <c r="E175" s="65" t="s">
        <v>322</v>
      </c>
      <c r="F175" s="65" t="s">
        <v>608</v>
      </c>
      <c r="G175" s="34" t="s">
        <v>38</v>
      </c>
      <c r="H175" s="71">
        <v>444.8</v>
      </c>
      <c r="I175" s="50"/>
      <c r="J175" s="96">
        <v>425.6</v>
      </c>
      <c r="K175" s="36">
        <f t="shared" si="4"/>
        <v>0</v>
      </c>
      <c r="L175" s="93">
        <f t="shared" si="5"/>
        <v>0</v>
      </c>
      <c r="M175" s="94">
        <v>2</v>
      </c>
      <c r="N175" s="26"/>
      <c r="O175" s="26"/>
    </row>
    <row r="176" spans="1:15" s="19" customFormat="1" ht="22.5">
      <c r="A176" s="31">
        <v>469</v>
      </c>
      <c r="B176" s="47" t="s">
        <v>609</v>
      </c>
      <c r="C176" s="48" t="s">
        <v>610</v>
      </c>
      <c r="D176" s="48" t="s">
        <v>611</v>
      </c>
      <c r="E176" s="48" t="s">
        <v>46</v>
      </c>
      <c r="F176" s="48" t="s">
        <v>612</v>
      </c>
      <c r="G176" s="34" t="s">
        <v>38</v>
      </c>
      <c r="H176" s="71">
        <v>249.5</v>
      </c>
      <c r="I176" s="50"/>
      <c r="J176" s="36">
        <v>245.2</v>
      </c>
      <c r="K176" s="36">
        <f t="shared" si="4"/>
        <v>0</v>
      </c>
      <c r="L176" s="93">
        <f t="shared" si="5"/>
        <v>0</v>
      </c>
      <c r="M176" s="94">
        <v>3</v>
      </c>
      <c r="N176" s="26"/>
      <c r="O176" s="26"/>
    </row>
    <row r="177" spans="1:15" s="19" customFormat="1" ht="22.5">
      <c r="A177" s="31">
        <v>470</v>
      </c>
      <c r="B177" s="47" t="s">
        <v>613</v>
      </c>
      <c r="C177" s="48" t="s">
        <v>610</v>
      </c>
      <c r="D177" s="48" t="s">
        <v>614</v>
      </c>
      <c r="E177" s="48" t="s">
        <v>46</v>
      </c>
      <c r="F177" s="48" t="s">
        <v>615</v>
      </c>
      <c r="G177" s="34" t="s">
        <v>38</v>
      </c>
      <c r="H177" s="71">
        <v>232.9</v>
      </c>
      <c r="I177" s="50"/>
      <c r="J177" s="36">
        <v>223.3</v>
      </c>
      <c r="K177" s="36">
        <f t="shared" si="4"/>
        <v>0</v>
      </c>
      <c r="L177" s="93">
        <f t="shared" si="5"/>
        <v>0</v>
      </c>
      <c r="M177" s="94">
        <v>3</v>
      </c>
      <c r="N177" s="26"/>
      <c r="O177" s="26"/>
    </row>
    <row r="178" spans="1:15" s="19" customFormat="1" ht="22.5">
      <c r="A178" s="31">
        <v>471</v>
      </c>
      <c r="B178" s="47" t="s">
        <v>616</v>
      </c>
      <c r="C178" s="48" t="s">
        <v>610</v>
      </c>
      <c r="D178" s="48" t="s">
        <v>617</v>
      </c>
      <c r="E178" s="48" t="s">
        <v>46</v>
      </c>
      <c r="F178" s="48" t="s">
        <v>618</v>
      </c>
      <c r="G178" s="34" t="s">
        <v>38</v>
      </c>
      <c r="H178" s="71">
        <v>406.6</v>
      </c>
      <c r="I178" s="50"/>
      <c r="J178" s="36">
        <v>389.84</v>
      </c>
      <c r="K178" s="36">
        <f t="shared" si="4"/>
        <v>0</v>
      </c>
      <c r="L178" s="93">
        <f t="shared" si="5"/>
        <v>0</v>
      </c>
      <c r="M178" s="94">
        <v>3</v>
      </c>
      <c r="N178" s="26"/>
      <c r="O178" s="26"/>
    </row>
    <row r="179" spans="1:15" s="19" customFormat="1" ht="22.5">
      <c r="A179" s="31">
        <v>472</v>
      </c>
      <c r="B179" s="48" t="s">
        <v>619</v>
      </c>
      <c r="C179" s="48" t="s">
        <v>610</v>
      </c>
      <c r="D179" s="48" t="s">
        <v>620</v>
      </c>
      <c r="E179" s="48" t="s">
        <v>46</v>
      </c>
      <c r="F179" s="48" t="s">
        <v>621</v>
      </c>
      <c r="G179" s="34" t="s">
        <v>38</v>
      </c>
      <c r="H179" s="71">
        <v>249.5</v>
      </c>
      <c r="I179" s="76"/>
      <c r="J179" s="36">
        <v>239.99</v>
      </c>
      <c r="K179" s="36">
        <f t="shared" si="4"/>
        <v>0</v>
      </c>
      <c r="L179" s="93">
        <f t="shared" si="5"/>
        <v>0</v>
      </c>
      <c r="M179" s="94">
        <v>2</v>
      </c>
      <c r="N179" s="26"/>
      <c r="O179" s="26"/>
    </row>
    <row r="180" spans="1:15" s="19" customFormat="1" ht="22.5">
      <c r="A180" s="31">
        <v>473</v>
      </c>
      <c r="B180" s="47" t="s">
        <v>622</v>
      </c>
      <c r="C180" s="48" t="s">
        <v>623</v>
      </c>
      <c r="D180" s="48" t="s">
        <v>624</v>
      </c>
      <c r="E180" s="48" t="s">
        <v>46</v>
      </c>
      <c r="F180" s="48" t="s">
        <v>625</v>
      </c>
      <c r="G180" s="34" t="s">
        <v>38</v>
      </c>
      <c r="H180" s="71">
        <v>308.1</v>
      </c>
      <c r="I180" s="50"/>
      <c r="J180" s="36">
        <v>295.4</v>
      </c>
      <c r="K180" s="36">
        <f t="shared" si="4"/>
        <v>0</v>
      </c>
      <c r="L180" s="93">
        <f t="shared" si="5"/>
        <v>0</v>
      </c>
      <c r="M180" s="94">
        <v>3</v>
      </c>
      <c r="N180" s="26"/>
      <c r="O180" s="26"/>
    </row>
    <row r="181" spans="1:15" s="19" customFormat="1" ht="22.5">
      <c r="A181" s="31">
        <v>474</v>
      </c>
      <c r="B181" s="47" t="s">
        <v>626</v>
      </c>
      <c r="C181" s="48" t="s">
        <v>623</v>
      </c>
      <c r="D181" s="48" t="s">
        <v>624</v>
      </c>
      <c r="E181" s="48" t="s">
        <v>46</v>
      </c>
      <c r="F181" s="48" t="s">
        <v>627</v>
      </c>
      <c r="G181" s="34" t="s">
        <v>38</v>
      </c>
      <c r="H181" s="71">
        <v>327.3</v>
      </c>
      <c r="I181" s="50"/>
      <c r="J181" s="36">
        <v>313.81</v>
      </c>
      <c r="K181" s="36">
        <f t="shared" si="4"/>
        <v>0</v>
      </c>
      <c r="L181" s="93">
        <f t="shared" si="5"/>
        <v>0</v>
      </c>
      <c r="M181" s="94">
        <v>3</v>
      </c>
      <c r="N181" s="26"/>
      <c r="O181" s="26"/>
    </row>
    <row r="182" spans="1:15" s="19" customFormat="1" ht="22.5">
      <c r="A182" s="31">
        <v>475</v>
      </c>
      <c r="B182" s="64" t="s">
        <v>628</v>
      </c>
      <c r="C182" s="65" t="s">
        <v>623</v>
      </c>
      <c r="D182" s="65" t="s">
        <v>624</v>
      </c>
      <c r="E182" s="65" t="s">
        <v>46</v>
      </c>
      <c r="F182" s="65" t="s">
        <v>629</v>
      </c>
      <c r="G182" s="34" t="s">
        <v>38</v>
      </c>
      <c r="H182" s="71">
        <v>259.8</v>
      </c>
      <c r="I182" s="50"/>
      <c r="J182" s="36">
        <v>249.09</v>
      </c>
      <c r="K182" s="36">
        <f t="shared" si="4"/>
        <v>0</v>
      </c>
      <c r="L182" s="93">
        <f t="shared" si="5"/>
        <v>0</v>
      </c>
      <c r="M182" s="94">
        <v>3</v>
      </c>
      <c r="N182" s="26"/>
      <c r="O182" s="26"/>
    </row>
    <row r="183" spans="1:15" s="19" customFormat="1" ht="22.5">
      <c r="A183" s="31">
        <v>476</v>
      </c>
      <c r="B183" s="64" t="s">
        <v>630</v>
      </c>
      <c r="C183" s="65" t="s">
        <v>623</v>
      </c>
      <c r="D183" s="65" t="s">
        <v>631</v>
      </c>
      <c r="E183" s="65" t="s">
        <v>46</v>
      </c>
      <c r="F183" s="65" t="s">
        <v>632</v>
      </c>
      <c r="G183" s="34" t="s">
        <v>38</v>
      </c>
      <c r="H183" s="71">
        <v>327.3</v>
      </c>
      <c r="I183" s="50"/>
      <c r="J183" s="36">
        <v>314.82</v>
      </c>
      <c r="K183" s="36">
        <f t="shared" si="4"/>
        <v>0</v>
      </c>
      <c r="L183" s="93">
        <f t="shared" si="5"/>
        <v>0</v>
      </c>
      <c r="M183" s="94">
        <v>2</v>
      </c>
      <c r="N183" s="26"/>
      <c r="O183" s="26"/>
    </row>
    <row r="184" spans="1:15" s="19" customFormat="1" ht="22.5">
      <c r="A184" s="31">
        <v>477</v>
      </c>
      <c r="B184" s="64" t="s">
        <v>633</v>
      </c>
      <c r="C184" s="65" t="s">
        <v>623</v>
      </c>
      <c r="D184" s="65" t="s">
        <v>631</v>
      </c>
      <c r="E184" s="65" t="s">
        <v>46</v>
      </c>
      <c r="F184" s="65" t="s">
        <v>634</v>
      </c>
      <c r="G184" s="34" t="s">
        <v>38</v>
      </c>
      <c r="H184" s="71">
        <v>308.1</v>
      </c>
      <c r="I184" s="50"/>
      <c r="J184" s="36">
        <v>296.36</v>
      </c>
      <c r="K184" s="36">
        <f t="shared" si="4"/>
        <v>0</v>
      </c>
      <c r="L184" s="93">
        <f t="shared" si="5"/>
        <v>0</v>
      </c>
      <c r="M184" s="94">
        <v>2</v>
      </c>
      <c r="N184" s="26"/>
      <c r="O184" s="26"/>
    </row>
    <row r="185" spans="1:15" s="19" customFormat="1" ht="22.5">
      <c r="A185" s="31">
        <v>478</v>
      </c>
      <c r="B185" s="64" t="s">
        <v>635</v>
      </c>
      <c r="C185" s="65" t="s">
        <v>623</v>
      </c>
      <c r="D185" s="65" t="s">
        <v>631</v>
      </c>
      <c r="E185" s="65" t="s">
        <v>46</v>
      </c>
      <c r="F185" s="65" t="s">
        <v>636</v>
      </c>
      <c r="G185" s="34" t="s">
        <v>38</v>
      </c>
      <c r="H185" s="71">
        <v>259.8</v>
      </c>
      <c r="I185" s="50"/>
      <c r="J185" s="36">
        <v>249.9</v>
      </c>
      <c r="K185" s="36">
        <f t="shared" si="4"/>
        <v>0</v>
      </c>
      <c r="L185" s="93">
        <f t="shared" si="5"/>
        <v>0</v>
      </c>
      <c r="M185" s="94">
        <v>2</v>
      </c>
      <c r="N185" s="26"/>
      <c r="O185" s="26"/>
    </row>
    <row r="186" spans="1:15" s="19" customFormat="1" ht="22.5">
      <c r="A186" s="31">
        <v>485</v>
      </c>
      <c r="B186" s="47" t="s">
        <v>637</v>
      </c>
      <c r="C186" s="48" t="s">
        <v>638</v>
      </c>
      <c r="D186" s="48" t="s">
        <v>639</v>
      </c>
      <c r="E186" s="48" t="s">
        <v>46</v>
      </c>
      <c r="F186" s="48" t="s">
        <v>640</v>
      </c>
      <c r="G186" s="34" t="s">
        <v>38</v>
      </c>
      <c r="H186" s="71">
        <v>421.9</v>
      </c>
      <c r="I186" s="49"/>
      <c r="J186" s="36">
        <v>405.82</v>
      </c>
      <c r="K186" s="36">
        <f t="shared" si="4"/>
        <v>0</v>
      </c>
      <c r="L186" s="93">
        <f t="shared" si="5"/>
        <v>0</v>
      </c>
      <c r="M186" s="94">
        <v>2</v>
      </c>
      <c r="N186" s="26"/>
      <c r="O186" s="26"/>
    </row>
    <row r="187" spans="1:15" s="19" customFormat="1" ht="22.5">
      <c r="A187" s="31">
        <v>486</v>
      </c>
      <c r="B187" s="47" t="s">
        <v>641</v>
      </c>
      <c r="C187" s="48" t="s">
        <v>638</v>
      </c>
      <c r="D187" s="48" t="s">
        <v>639</v>
      </c>
      <c r="E187" s="48" t="s">
        <v>46</v>
      </c>
      <c r="F187" s="48" t="s">
        <v>642</v>
      </c>
      <c r="G187" s="34" t="s">
        <v>38</v>
      </c>
      <c r="H187" s="71">
        <v>511.5</v>
      </c>
      <c r="I187" s="49"/>
      <c r="J187" s="36">
        <v>492.01</v>
      </c>
      <c r="K187" s="36">
        <f t="shared" si="4"/>
        <v>0</v>
      </c>
      <c r="L187" s="93">
        <f t="shared" si="5"/>
        <v>0</v>
      </c>
      <c r="M187" s="94">
        <v>2</v>
      </c>
      <c r="N187" s="26"/>
      <c r="O187" s="26"/>
    </row>
    <row r="188" spans="1:15" s="19" customFormat="1" ht="22.5">
      <c r="A188" s="31">
        <v>491</v>
      </c>
      <c r="B188" s="47" t="s">
        <v>643</v>
      </c>
      <c r="C188" s="48" t="s">
        <v>155</v>
      </c>
      <c r="D188" s="48" t="s">
        <v>644</v>
      </c>
      <c r="E188" s="48" t="s">
        <v>40</v>
      </c>
      <c r="F188" s="48" t="s">
        <v>645</v>
      </c>
      <c r="G188" s="34" t="s">
        <v>38</v>
      </c>
      <c r="H188" s="71">
        <v>335.3</v>
      </c>
      <c r="I188" s="50"/>
      <c r="J188" s="36">
        <v>321.65</v>
      </c>
      <c r="K188" s="36">
        <f t="shared" si="4"/>
        <v>0</v>
      </c>
      <c r="L188" s="93">
        <f t="shared" si="5"/>
        <v>0</v>
      </c>
      <c r="M188" s="94">
        <v>2</v>
      </c>
      <c r="N188" s="26"/>
      <c r="O188" s="26"/>
    </row>
    <row r="189" spans="1:15" s="19" customFormat="1" ht="22.5">
      <c r="A189" s="31">
        <v>492</v>
      </c>
      <c r="B189" s="47" t="s">
        <v>646</v>
      </c>
      <c r="C189" s="48" t="s">
        <v>155</v>
      </c>
      <c r="D189" s="48" t="s">
        <v>644</v>
      </c>
      <c r="E189" s="48" t="s">
        <v>40</v>
      </c>
      <c r="F189" s="48" t="s">
        <v>647</v>
      </c>
      <c r="G189" s="34" t="s">
        <v>38</v>
      </c>
      <c r="H189" s="71">
        <v>554.1</v>
      </c>
      <c r="I189" s="50"/>
      <c r="J189" s="36">
        <v>531.54</v>
      </c>
      <c r="K189" s="36">
        <f t="shared" si="4"/>
        <v>0</v>
      </c>
      <c r="L189" s="93">
        <f t="shared" si="5"/>
        <v>0</v>
      </c>
      <c r="M189" s="94">
        <v>2</v>
      </c>
      <c r="N189" s="26"/>
      <c r="O189" s="26"/>
    </row>
    <row r="190" spans="1:15" s="19" customFormat="1" ht="22.5">
      <c r="A190" s="31">
        <v>493</v>
      </c>
      <c r="B190" s="47" t="s">
        <v>648</v>
      </c>
      <c r="C190" s="48" t="s">
        <v>155</v>
      </c>
      <c r="D190" s="48" t="s">
        <v>644</v>
      </c>
      <c r="E190" s="48" t="s">
        <v>40</v>
      </c>
      <c r="F190" s="48" t="s">
        <v>649</v>
      </c>
      <c r="G190" s="34" t="s">
        <v>38</v>
      </c>
      <c r="H190" s="71">
        <v>594.4</v>
      </c>
      <c r="I190" s="50"/>
      <c r="J190" s="36">
        <v>570.2</v>
      </c>
      <c r="K190" s="36">
        <f t="shared" si="4"/>
        <v>0</v>
      </c>
      <c r="L190" s="93">
        <f t="shared" si="5"/>
        <v>0</v>
      </c>
      <c r="M190" s="94">
        <v>2</v>
      </c>
      <c r="N190" s="26"/>
      <c r="O190" s="26"/>
    </row>
    <row r="191" spans="1:15" s="19" customFormat="1" ht="22.5">
      <c r="A191" s="31">
        <v>504</v>
      </c>
      <c r="B191" s="32" t="s">
        <v>650</v>
      </c>
      <c r="C191" s="33" t="s">
        <v>156</v>
      </c>
      <c r="D191" s="33" t="s">
        <v>651</v>
      </c>
      <c r="E191" s="33" t="s">
        <v>46</v>
      </c>
      <c r="F191" s="33" t="s">
        <v>95</v>
      </c>
      <c r="G191" s="34" t="s">
        <v>38</v>
      </c>
      <c r="H191" s="70">
        <v>232.7</v>
      </c>
      <c r="I191" s="51"/>
      <c r="J191" s="36">
        <v>223.83</v>
      </c>
      <c r="K191" s="36">
        <f t="shared" si="4"/>
        <v>0</v>
      </c>
      <c r="L191" s="93">
        <f t="shared" si="5"/>
        <v>0</v>
      </c>
      <c r="M191" s="94">
        <v>2</v>
      </c>
      <c r="N191" s="26"/>
      <c r="O191" s="26"/>
    </row>
    <row r="192" spans="1:15" s="19" customFormat="1" ht="22.5">
      <c r="A192" s="31">
        <v>505</v>
      </c>
      <c r="B192" s="32" t="s">
        <v>652</v>
      </c>
      <c r="C192" s="33" t="s">
        <v>156</v>
      </c>
      <c r="D192" s="33" t="s">
        <v>651</v>
      </c>
      <c r="E192" s="33" t="s">
        <v>46</v>
      </c>
      <c r="F192" s="33" t="s">
        <v>53</v>
      </c>
      <c r="G192" s="34" t="s">
        <v>38</v>
      </c>
      <c r="H192" s="55">
        <v>133.3</v>
      </c>
      <c r="I192" s="51"/>
      <c r="J192" s="36">
        <v>128.22</v>
      </c>
      <c r="K192" s="36">
        <f t="shared" si="4"/>
        <v>0</v>
      </c>
      <c r="L192" s="93">
        <f t="shared" si="5"/>
        <v>0</v>
      </c>
      <c r="M192" s="94">
        <v>2</v>
      </c>
      <c r="N192" s="26"/>
      <c r="O192" s="26"/>
    </row>
    <row r="193" spans="1:15" s="19" customFormat="1" ht="22.5">
      <c r="A193" s="31">
        <v>509</v>
      </c>
      <c r="B193" s="32" t="s">
        <v>653</v>
      </c>
      <c r="C193" s="33" t="s">
        <v>156</v>
      </c>
      <c r="D193" s="33" t="s">
        <v>654</v>
      </c>
      <c r="E193" s="33" t="s">
        <v>46</v>
      </c>
      <c r="F193" s="33" t="s">
        <v>53</v>
      </c>
      <c r="G193" s="34" t="s">
        <v>38</v>
      </c>
      <c r="H193" s="55">
        <v>133.3</v>
      </c>
      <c r="I193" s="51"/>
      <c r="J193" s="36">
        <v>125.04</v>
      </c>
      <c r="K193" s="36">
        <f t="shared" si="4"/>
        <v>0</v>
      </c>
      <c r="L193" s="93">
        <f t="shared" si="5"/>
        <v>0</v>
      </c>
      <c r="M193" s="94">
        <v>3</v>
      </c>
      <c r="N193" s="26"/>
      <c r="O193" s="26"/>
    </row>
    <row r="194" spans="1:15" s="19" customFormat="1" ht="22.5">
      <c r="A194" s="31">
        <v>510</v>
      </c>
      <c r="B194" s="32" t="s">
        <v>655</v>
      </c>
      <c r="C194" s="33" t="s">
        <v>156</v>
      </c>
      <c r="D194" s="33" t="s">
        <v>654</v>
      </c>
      <c r="E194" s="33" t="s">
        <v>46</v>
      </c>
      <c r="F194" s="33" t="s">
        <v>95</v>
      </c>
      <c r="G194" s="34" t="s">
        <v>38</v>
      </c>
      <c r="H194" s="70">
        <v>232.7</v>
      </c>
      <c r="I194" s="51"/>
      <c r="J194" s="36">
        <v>218.29</v>
      </c>
      <c r="K194" s="36">
        <f t="shared" si="4"/>
        <v>0</v>
      </c>
      <c r="L194" s="93">
        <f t="shared" si="5"/>
        <v>0</v>
      </c>
      <c r="M194" s="94">
        <v>3</v>
      </c>
      <c r="N194" s="26"/>
      <c r="O194" s="26"/>
    </row>
    <row r="195" spans="1:15" s="19" customFormat="1" ht="22.5">
      <c r="A195" s="31">
        <v>511</v>
      </c>
      <c r="B195" s="32" t="s">
        <v>656</v>
      </c>
      <c r="C195" s="33" t="s">
        <v>156</v>
      </c>
      <c r="D195" s="33" t="s">
        <v>654</v>
      </c>
      <c r="E195" s="33" t="s">
        <v>46</v>
      </c>
      <c r="F195" s="33" t="s">
        <v>64</v>
      </c>
      <c r="G195" s="34" t="s">
        <v>38</v>
      </c>
      <c r="H195" s="70">
        <v>381.6</v>
      </c>
      <c r="I195" s="51"/>
      <c r="J195" s="36">
        <v>357.97</v>
      </c>
      <c r="K195" s="36">
        <f t="shared" si="4"/>
        <v>0</v>
      </c>
      <c r="L195" s="93">
        <f t="shared" si="5"/>
        <v>0</v>
      </c>
      <c r="M195" s="94">
        <v>3</v>
      </c>
      <c r="N195" s="26"/>
      <c r="O195" s="26"/>
    </row>
    <row r="196" spans="1:15" s="19" customFormat="1" ht="22.5">
      <c r="A196" s="31">
        <v>512</v>
      </c>
      <c r="B196" s="32" t="s">
        <v>657</v>
      </c>
      <c r="C196" s="33" t="s">
        <v>658</v>
      </c>
      <c r="D196" s="33" t="s">
        <v>659</v>
      </c>
      <c r="E196" s="33" t="s">
        <v>40</v>
      </c>
      <c r="F196" s="33" t="s">
        <v>95</v>
      </c>
      <c r="G196" s="34" t="s">
        <v>38</v>
      </c>
      <c r="H196" s="70">
        <v>287.2</v>
      </c>
      <c r="I196" s="51"/>
      <c r="J196" s="36">
        <v>277</v>
      </c>
      <c r="K196" s="36">
        <f t="shared" si="4"/>
        <v>0</v>
      </c>
      <c r="L196" s="93">
        <f t="shared" si="5"/>
        <v>0</v>
      </c>
      <c r="M196" s="94">
        <v>2</v>
      </c>
      <c r="N196" s="26"/>
      <c r="O196" s="26"/>
    </row>
    <row r="197" spans="1:15" s="19" customFormat="1" ht="22.5">
      <c r="A197" s="31">
        <v>516</v>
      </c>
      <c r="B197" s="32" t="s">
        <v>660</v>
      </c>
      <c r="C197" s="33" t="s">
        <v>157</v>
      </c>
      <c r="D197" s="33" t="s">
        <v>158</v>
      </c>
      <c r="E197" s="33" t="s">
        <v>46</v>
      </c>
      <c r="F197" s="33" t="s">
        <v>53</v>
      </c>
      <c r="G197" s="34" t="s">
        <v>38</v>
      </c>
      <c r="H197" s="70">
        <v>241.4</v>
      </c>
      <c r="I197" s="51"/>
      <c r="J197" s="36">
        <v>231.57</v>
      </c>
      <c r="K197" s="36">
        <f t="shared" si="4"/>
        <v>0</v>
      </c>
      <c r="L197" s="93">
        <f t="shared" si="5"/>
        <v>0</v>
      </c>
      <c r="M197" s="94">
        <v>2</v>
      </c>
      <c r="N197" s="26"/>
      <c r="O197" s="26"/>
    </row>
    <row r="198" spans="1:15" s="19" customFormat="1" ht="22.5">
      <c r="A198" s="31">
        <v>519</v>
      </c>
      <c r="B198" s="32" t="s">
        <v>661</v>
      </c>
      <c r="C198" s="33" t="s">
        <v>157</v>
      </c>
      <c r="D198" s="33" t="s">
        <v>159</v>
      </c>
      <c r="E198" s="33" t="s">
        <v>46</v>
      </c>
      <c r="F198" s="33" t="s">
        <v>53</v>
      </c>
      <c r="G198" s="34" t="s">
        <v>38</v>
      </c>
      <c r="H198" s="70">
        <v>241.4</v>
      </c>
      <c r="I198" s="51"/>
      <c r="J198" s="36">
        <v>231.45</v>
      </c>
      <c r="K198" s="36">
        <f t="shared" si="4"/>
        <v>0</v>
      </c>
      <c r="L198" s="93">
        <f t="shared" si="5"/>
        <v>0</v>
      </c>
      <c r="M198" s="94">
        <v>3</v>
      </c>
      <c r="N198" s="26"/>
      <c r="O198" s="26"/>
    </row>
    <row r="199" spans="1:15" s="19" customFormat="1" ht="22.5">
      <c r="A199" s="31">
        <v>520</v>
      </c>
      <c r="B199" s="32" t="s">
        <v>662</v>
      </c>
      <c r="C199" s="33" t="s">
        <v>157</v>
      </c>
      <c r="D199" s="33" t="s">
        <v>159</v>
      </c>
      <c r="E199" s="33" t="s">
        <v>46</v>
      </c>
      <c r="F199" s="33" t="s">
        <v>95</v>
      </c>
      <c r="G199" s="34" t="s">
        <v>38</v>
      </c>
      <c r="H199" s="70">
        <v>426.4</v>
      </c>
      <c r="I199" s="51"/>
      <c r="J199" s="96">
        <v>402</v>
      </c>
      <c r="K199" s="36">
        <f t="shared" si="4"/>
        <v>0</v>
      </c>
      <c r="L199" s="93">
        <f t="shared" si="5"/>
        <v>0</v>
      </c>
      <c r="M199" s="94">
        <v>3</v>
      </c>
      <c r="N199" s="26"/>
      <c r="O199" s="26"/>
    </row>
    <row r="200" spans="1:15" s="19" customFormat="1" ht="22.5">
      <c r="A200" s="31">
        <v>526</v>
      </c>
      <c r="B200" s="53" t="s">
        <v>663</v>
      </c>
      <c r="C200" s="54" t="s">
        <v>157</v>
      </c>
      <c r="D200" s="54" t="s">
        <v>664</v>
      </c>
      <c r="E200" s="54" t="s">
        <v>46</v>
      </c>
      <c r="F200" s="54" t="s">
        <v>665</v>
      </c>
      <c r="G200" s="34" t="s">
        <v>38</v>
      </c>
      <c r="H200" s="70">
        <v>241.4</v>
      </c>
      <c r="I200" s="51"/>
      <c r="J200" s="36">
        <v>221.99</v>
      </c>
      <c r="K200" s="36">
        <f aca="true" t="shared" si="6" ref="K200:K263">H200*I200</f>
        <v>0</v>
      </c>
      <c r="L200" s="93">
        <f aca="true" t="shared" si="7" ref="L200:L263">I200*J200</f>
        <v>0</v>
      </c>
      <c r="M200" s="94">
        <v>3</v>
      </c>
      <c r="N200" s="26"/>
      <c r="O200" s="26"/>
    </row>
    <row r="201" spans="1:15" s="19" customFormat="1" ht="22.5">
      <c r="A201" s="31">
        <v>527</v>
      </c>
      <c r="B201" s="53" t="s">
        <v>666</v>
      </c>
      <c r="C201" s="54" t="s">
        <v>157</v>
      </c>
      <c r="D201" s="54" t="s">
        <v>664</v>
      </c>
      <c r="E201" s="54" t="s">
        <v>46</v>
      </c>
      <c r="F201" s="54" t="s">
        <v>209</v>
      </c>
      <c r="G201" s="34" t="s">
        <v>38</v>
      </c>
      <c r="H201" s="70">
        <v>426.4</v>
      </c>
      <c r="I201" s="51"/>
      <c r="J201" s="36">
        <v>392.11</v>
      </c>
      <c r="K201" s="36">
        <f t="shared" si="6"/>
        <v>0</v>
      </c>
      <c r="L201" s="93">
        <f t="shared" si="7"/>
        <v>0</v>
      </c>
      <c r="M201" s="94">
        <v>3</v>
      </c>
      <c r="N201" s="26"/>
      <c r="O201" s="26"/>
    </row>
    <row r="202" spans="1:15" s="19" customFormat="1" ht="22.5">
      <c r="A202" s="31">
        <v>528</v>
      </c>
      <c r="B202" s="53" t="s">
        <v>667</v>
      </c>
      <c r="C202" s="54" t="s">
        <v>157</v>
      </c>
      <c r="D202" s="54" t="s">
        <v>664</v>
      </c>
      <c r="E202" s="54" t="s">
        <v>46</v>
      </c>
      <c r="F202" s="54" t="s">
        <v>606</v>
      </c>
      <c r="G202" s="34" t="s">
        <v>38</v>
      </c>
      <c r="H202" s="70">
        <v>485.3</v>
      </c>
      <c r="I202" s="56"/>
      <c r="J202" s="36">
        <v>455.25</v>
      </c>
      <c r="K202" s="36">
        <f t="shared" si="6"/>
        <v>0</v>
      </c>
      <c r="L202" s="93">
        <f t="shared" si="7"/>
        <v>0</v>
      </c>
      <c r="M202" s="94">
        <v>3</v>
      </c>
      <c r="N202" s="26"/>
      <c r="O202" s="26"/>
    </row>
    <row r="203" spans="1:15" s="19" customFormat="1" ht="22.5">
      <c r="A203" s="31">
        <v>529</v>
      </c>
      <c r="B203" s="62">
        <v>1104787</v>
      </c>
      <c r="C203" s="55" t="s">
        <v>157</v>
      </c>
      <c r="D203" s="55" t="s">
        <v>668</v>
      </c>
      <c r="E203" s="55" t="s">
        <v>46</v>
      </c>
      <c r="F203" s="55" t="s">
        <v>665</v>
      </c>
      <c r="G203" s="34" t="s">
        <v>38</v>
      </c>
      <c r="H203" s="70">
        <v>241.4</v>
      </c>
      <c r="I203" s="35"/>
      <c r="J203" s="36">
        <v>232.2</v>
      </c>
      <c r="K203" s="36">
        <f t="shared" si="6"/>
        <v>0</v>
      </c>
      <c r="L203" s="93">
        <f t="shared" si="7"/>
        <v>0</v>
      </c>
      <c r="M203" s="94">
        <v>2</v>
      </c>
      <c r="N203" s="26"/>
      <c r="O203" s="26"/>
    </row>
    <row r="204" spans="1:15" s="19" customFormat="1" ht="22.5">
      <c r="A204" s="31">
        <v>530</v>
      </c>
      <c r="B204" s="62">
        <v>1104788</v>
      </c>
      <c r="C204" s="55" t="s">
        <v>157</v>
      </c>
      <c r="D204" s="55" t="s">
        <v>668</v>
      </c>
      <c r="E204" s="55" t="s">
        <v>46</v>
      </c>
      <c r="F204" s="55" t="s">
        <v>209</v>
      </c>
      <c r="G204" s="34" t="s">
        <v>38</v>
      </c>
      <c r="H204" s="70">
        <v>426.4</v>
      </c>
      <c r="I204" s="35"/>
      <c r="J204" s="96">
        <v>402</v>
      </c>
      <c r="K204" s="36">
        <f t="shared" si="6"/>
        <v>0</v>
      </c>
      <c r="L204" s="93">
        <f t="shared" si="7"/>
        <v>0</v>
      </c>
      <c r="M204" s="94">
        <v>2</v>
      </c>
      <c r="N204" s="26"/>
      <c r="O204" s="26"/>
    </row>
    <row r="205" spans="1:15" s="19" customFormat="1" ht="22.5">
      <c r="A205" s="31">
        <v>531</v>
      </c>
      <c r="B205" s="62">
        <v>1104789</v>
      </c>
      <c r="C205" s="55" t="s">
        <v>157</v>
      </c>
      <c r="D205" s="55" t="s">
        <v>668</v>
      </c>
      <c r="E205" s="55" t="s">
        <v>46</v>
      </c>
      <c r="F205" s="55" t="s">
        <v>606</v>
      </c>
      <c r="G205" s="34" t="s">
        <v>38</v>
      </c>
      <c r="H205" s="70">
        <v>485.3</v>
      </c>
      <c r="I205" s="35"/>
      <c r="J205" s="36">
        <v>466.81</v>
      </c>
      <c r="K205" s="36">
        <f t="shared" si="6"/>
        <v>0</v>
      </c>
      <c r="L205" s="93">
        <f t="shared" si="7"/>
        <v>0</v>
      </c>
      <c r="M205" s="94">
        <v>2</v>
      </c>
      <c r="N205" s="26"/>
      <c r="O205" s="26"/>
    </row>
    <row r="206" spans="1:15" s="19" customFormat="1" ht="22.5">
      <c r="A206" s="31">
        <v>532</v>
      </c>
      <c r="B206" s="32" t="s">
        <v>669</v>
      </c>
      <c r="C206" s="33" t="s">
        <v>160</v>
      </c>
      <c r="D206" s="33" t="s">
        <v>161</v>
      </c>
      <c r="E206" s="33" t="s">
        <v>46</v>
      </c>
      <c r="F206" s="33" t="s">
        <v>101</v>
      </c>
      <c r="G206" s="34" t="s">
        <v>38</v>
      </c>
      <c r="H206" s="70">
        <v>198.3</v>
      </c>
      <c r="I206" s="51"/>
      <c r="J206" s="36">
        <v>190.13</v>
      </c>
      <c r="K206" s="36">
        <f t="shared" si="6"/>
        <v>0</v>
      </c>
      <c r="L206" s="93">
        <f t="shared" si="7"/>
        <v>0</v>
      </c>
      <c r="M206" s="94">
        <v>3</v>
      </c>
      <c r="N206" s="26"/>
      <c r="O206" s="26"/>
    </row>
    <row r="207" spans="1:15" s="19" customFormat="1" ht="22.5">
      <c r="A207" s="31">
        <v>533</v>
      </c>
      <c r="B207" s="32" t="s">
        <v>670</v>
      </c>
      <c r="C207" s="33" t="s">
        <v>160</v>
      </c>
      <c r="D207" s="33" t="s">
        <v>161</v>
      </c>
      <c r="E207" s="33" t="s">
        <v>46</v>
      </c>
      <c r="F207" s="33" t="s">
        <v>102</v>
      </c>
      <c r="G207" s="34" t="s">
        <v>38</v>
      </c>
      <c r="H207" s="70">
        <v>489.1</v>
      </c>
      <c r="I207" s="51"/>
      <c r="J207" s="96">
        <v>446.9</v>
      </c>
      <c r="K207" s="36">
        <f t="shared" si="6"/>
        <v>0</v>
      </c>
      <c r="L207" s="93">
        <f t="shared" si="7"/>
        <v>0</v>
      </c>
      <c r="M207" s="94">
        <v>3</v>
      </c>
      <c r="N207" s="26"/>
      <c r="O207" s="26"/>
    </row>
    <row r="208" spans="1:15" s="19" customFormat="1" ht="22.5">
      <c r="A208" s="31">
        <v>534</v>
      </c>
      <c r="B208" s="32" t="s">
        <v>671</v>
      </c>
      <c r="C208" s="33" t="s">
        <v>160</v>
      </c>
      <c r="D208" s="33" t="s">
        <v>161</v>
      </c>
      <c r="E208" s="33" t="s">
        <v>46</v>
      </c>
      <c r="F208" s="33" t="s">
        <v>58</v>
      </c>
      <c r="G208" s="34" t="s">
        <v>38</v>
      </c>
      <c r="H208" s="70">
        <v>808</v>
      </c>
      <c r="I208" s="51"/>
      <c r="J208" s="96">
        <v>540.3</v>
      </c>
      <c r="K208" s="36">
        <f t="shared" si="6"/>
        <v>0</v>
      </c>
      <c r="L208" s="93">
        <f t="shared" si="7"/>
        <v>0</v>
      </c>
      <c r="M208" s="94">
        <v>3</v>
      </c>
      <c r="N208" s="26"/>
      <c r="O208" s="26"/>
    </row>
    <row r="209" spans="1:15" s="19" customFormat="1" ht="22.5">
      <c r="A209" s="31">
        <v>536</v>
      </c>
      <c r="B209" s="32" t="s">
        <v>672</v>
      </c>
      <c r="C209" s="33" t="s">
        <v>160</v>
      </c>
      <c r="D209" s="33" t="s">
        <v>673</v>
      </c>
      <c r="E209" s="33" t="s">
        <v>46</v>
      </c>
      <c r="F209" s="33" t="s">
        <v>53</v>
      </c>
      <c r="G209" s="34" t="s">
        <v>38</v>
      </c>
      <c r="H209" s="70">
        <v>524</v>
      </c>
      <c r="I209" s="51"/>
      <c r="J209" s="96">
        <v>478.8</v>
      </c>
      <c r="K209" s="36">
        <f t="shared" si="6"/>
        <v>0</v>
      </c>
      <c r="L209" s="93">
        <f t="shared" si="7"/>
        <v>0</v>
      </c>
      <c r="M209" s="94">
        <v>2</v>
      </c>
      <c r="N209" s="26"/>
      <c r="O209" s="26"/>
    </row>
    <row r="210" spans="1:15" s="19" customFormat="1" ht="22.5">
      <c r="A210" s="31">
        <v>537</v>
      </c>
      <c r="B210" s="32" t="s">
        <v>674</v>
      </c>
      <c r="C210" s="33" t="s">
        <v>160</v>
      </c>
      <c r="D210" s="33" t="s">
        <v>673</v>
      </c>
      <c r="E210" s="33" t="s">
        <v>46</v>
      </c>
      <c r="F210" s="33" t="s">
        <v>95</v>
      </c>
      <c r="G210" s="34" t="s">
        <v>38</v>
      </c>
      <c r="H210" s="70">
        <v>865.7</v>
      </c>
      <c r="I210" s="51"/>
      <c r="J210" s="96">
        <v>578.9</v>
      </c>
      <c r="K210" s="36">
        <f t="shared" si="6"/>
        <v>0</v>
      </c>
      <c r="L210" s="93">
        <f t="shared" si="7"/>
        <v>0</v>
      </c>
      <c r="M210" s="94">
        <v>2</v>
      </c>
      <c r="N210" s="26"/>
      <c r="O210" s="26"/>
    </row>
    <row r="211" spans="1:15" s="19" customFormat="1" ht="22.5">
      <c r="A211" s="31">
        <v>543</v>
      </c>
      <c r="B211" s="62" t="s">
        <v>675</v>
      </c>
      <c r="C211" s="55" t="s">
        <v>160</v>
      </c>
      <c r="D211" s="55" t="s">
        <v>676</v>
      </c>
      <c r="E211" s="55" t="s">
        <v>46</v>
      </c>
      <c r="F211" s="55" t="s">
        <v>448</v>
      </c>
      <c r="G211" s="34" t="s">
        <v>38</v>
      </c>
      <c r="H211" s="70">
        <v>212.4</v>
      </c>
      <c r="I211" s="35"/>
      <c r="J211" s="36">
        <v>204.3</v>
      </c>
      <c r="K211" s="36">
        <f t="shared" si="6"/>
        <v>0</v>
      </c>
      <c r="L211" s="93">
        <f t="shared" si="7"/>
        <v>0</v>
      </c>
      <c r="M211" s="94">
        <v>2</v>
      </c>
      <c r="N211" s="26"/>
      <c r="O211" s="26"/>
    </row>
    <row r="212" spans="1:15" s="19" customFormat="1" ht="22.5">
      <c r="A212" s="31">
        <v>544</v>
      </c>
      <c r="B212" s="62" t="s">
        <v>677</v>
      </c>
      <c r="C212" s="55" t="s">
        <v>160</v>
      </c>
      <c r="D212" s="55" t="s">
        <v>676</v>
      </c>
      <c r="E212" s="55" t="s">
        <v>46</v>
      </c>
      <c r="F212" s="55" t="s">
        <v>665</v>
      </c>
      <c r="G212" s="34" t="s">
        <v>38</v>
      </c>
      <c r="H212" s="70">
        <v>524</v>
      </c>
      <c r="I212" s="35"/>
      <c r="J212" s="96">
        <v>478.8</v>
      </c>
      <c r="K212" s="36">
        <f t="shared" si="6"/>
        <v>0</v>
      </c>
      <c r="L212" s="93">
        <f t="shared" si="7"/>
        <v>0</v>
      </c>
      <c r="M212" s="94">
        <v>2</v>
      </c>
      <c r="N212" s="26"/>
      <c r="O212" s="26"/>
    </row>
    <row r="213" spans="1:15" s="19" customFormat="1" ht="22.5">
      <c r="A213" s="31">
        <v>545</v>
      </c>
      <c r="B213" s="62" t="s">
        <v>678</v>
      </c>
      <c r="C213" s="55" t="s">
        <v>160</v>
      </c>
      <c r="D213" s="55" t="s">
        <v>676</v>
      </c>
      <c r="E213" s="55" t="s">
        <v>46</v>
      </c>
      <c r="F213" s="55" t="s">
        <v>209</v>
      </c>
      <c r="G213" s="34" t="s">
        <v>38</v>
      </c>
      <c r="H213" s="70">
        <v>865.7</v>
      </c>
      <c r="I213" s="35"/>
      <c r="J213" s="96">
        <v>578.9</v>
      </c>
      <c r="K213" s="36">
        <f t="shared" si="6"/>
        <v>0</v>
      </c>
      <c r="L213" s="93">
        <f t="shared" si="7"/>
        <v>0</v>
      </c>
      <c r="M213" s="94">
        <v>2</v>
      </c>
      <c r="N213" s="26"/>
      <c r="O213" s="26"/>
    </row>
    <row r="214" spans="1:15" s="19" customFormat="1" ht="22.5">
      <c r="A214" s="31">
        <v>553</v>
      </c>
      <c r="B214" s="31" t="s">
        <v>679</v>
      </c>
      <c r="C214" s="31" t="s">
        <v>160</v>
      </c>
      <c r="D214" s="31" t="s">
        <v>680</v>
      </c>
      <c r="E214" s="31" t="s">
        <v>46</v>
      </c>
      <c r="F214" s="31" t="s">
        <v>53</v>
      </c>
      <c r="G214" s="34" t="s">
        <v>38</v>
      </c>
      <c r="H214" s="70">
        <v>524</v>
      </c>
      <c r="I214" s="51"/>
      <c r="J214" s="36">
        <v>468.87</v>
      </c>
      <c r="K214" s="36">
        <f t="shared" si="6"/>
        <v>0</v>
      </c>
      <c r="L214" s="93">
        <f t="shared" si="7"/>
        <v>0</v>
      </c>
      <c r="M214" s="94">
        <v>2</v>
      </c>
      <c r="N214" s="26"/>
      <c r="O214" s="26"/>
    </row>
    <row r="215" spans="1:15" s="19" customFormat="1" ht="22.5">
      <c r="A215" s="31">
        <v>554</v>
      </c>
      <c r="B215" s="31" t="s">
        <v>681</v>
      </c>
      <c r="C215" s="31" t="s">
        <v>160</v>
      </c>
      <c r="D215" s="31" t="s">
        <v>680</v>
      </c>
      <c r="E215" s="31" t="s">
        <v>46</v>
      </c>
      <c r="F215" s="31" t="s">
        <v>95</v>
      </c>
      <c r="G215" s="34" t="s">
        <v>38</v>
      </c>
      <c r="H215" s="70">
        <v>865.7</v>
      </c>
      <c r="I215" s="51"/>
      <c r="J215" s="96">
        <v>578.9</v>
      </c>
      <c r="K215" s="36">
        <f t="shared" si="6"/>
        <v>0</v>
      </c>
      <c r="L215" s="93">
        <f t="shared" si="7"/>
        <v>0</v>
      </c>
      <c r="M215" s="94">
        <v>2</v>
      </c>
      <c r="N215" s="26"/>
      <c r="O215" s="26"/>
    </row>
    <row r="216" spans="1:15" s="19" customFormat="1" ht="22.5">
      <c r="A216" s="31">
        <v>556</v>
      </c>
      <c r="B216" s="47" t="s">
        <v>682</v>
      </c>
      <c r="C216" s="48" t="s">
        <v>65</v>
      </c>
      <c r="D216" s="48" t="s">
        <v>683</v>
      </c>
      <c r="E216" s="48" t="s">
        <v>40</v>
      </c>
      <c r="F216" s="48" t="s">
        <v>163</v>
      </c>
      <c r="G216" s="34" t="s">
        <v>38</v>
      </c>
      <c r="H216" s="71">
        <v>423.6</v>
      </c>
      <c r="I216" s="49"/>
      <c r="J216" s="36">
        <v>397.37</v>
      </c>
      <c r="K216" s="36">
        <f t="shared" si="6"/>
        <v>0</v>
      </c>
      <c r="L216" s="93">
        <f t="shared" si="7"/>
        <v>0</v>
      </c>
      <c r="M216" s="94">
        <v>3</v>
      </c>
      <c r="N216" s="26"/>
      <c r="O216" s="26"/>
    </row>
    <row r="217" spans="1:15" s="19" customFormat="1" ht="22.5">
      <c r="A217" s="31">
        <v>559</v>
      </c>
      <c r="B217" s="32" t="s">
        <v>684</v>
      </c>
      <c r="C217" s="33" t="s">
        <v>685</v>
      </c>
      <c r="D217" s="33" t="s">
        <v>686</v>
      </c>
      <c r="E217" s="33" t="s">
        <v>66</v>
      </c>
      <c r="F217" s="33" t="s">
        <v>42</v>
      </c>
      <c r="G217" s="34" t="s">
        <v>38</v>
      </c>
      <c r="H217" s="70">
        <v>354.8</v>
      </c>
      <c r="I217" s="51"/>
      <c r="J217" s="36">
        <v>337.45</v>
      </c>
      <c r="K217" s="36">
        <f t="shared" si="6"/>
        <v>0</v>
      </c>
      <c r="L217" s="93">
        <f t="shared" si="7"/>
        <v>0</v>
      </c>
      <c r="M217" s="94">
        <v>2</v>
      </c>
      <c r="N217" s="26"/>
      <c r="O217" s="26"/>
    </row>
    <row r="218" spans="1:15" s="19" customFormat="1" ht="22.5">
      <c r="A218" s="31">
        <v>572</v>
      </c>
      <c r="B218" s="32" t="s">
        <v>687</v>
      </c>
      <c r="C218" s="33" t="s">
        <v>67</v>
      </c>
      <c r="D218" s="33" t="s">
        <v>688</v>
      </c>
      <c r="E218" s="33" t="s">
        <v>68</v>
      </c>
      <c r="F218" s="33" t="s">
        <v>689</v>
      </c>
      <c r="G218" s="34" t="s">
        <v>38</v>
      </c>
      <c r="H218" s="70">
        <v>191.6</v>
      </c>
      <c r="I218" s="51"/>
      <c r="J218" s="36">
        <v>176.36</v>
      </c>
      <c r="K218" s="36">
        <f t="shared" si="6"/>
        <v>0</v>
      </c>
      <c r="L218" s="93">
        <f t="shared" si="7"/>
        <v>0</v>
      </c>
      <c r="M218" s="94">
        <v>3</v>
      </c>
      <c r="N218" s="26"/>
      <c r="O218" s="26"/>
    </row>
    <row r="219" spans="1:15" s="19" customFormat="1" ht="22.5">
      <c r="A219" s="31">
        <v>573</v>
      </c>
      <c r="B219" s="32" t="s">
        <v>690</v>
      </c>
      <c r="C219" s="33" t="s">
        <v>691</v>
      </c>
      <c r="D219" s="33" t="s">
        <v>692</v>
      </c>
      <c r="E219" s="33" t="s">
        <v>69</v>
      </c>
      <c r="F219" s="33" t="s">
        <v>693</v>
      </c>
      <c r="G219" s="34" t="s">
        <v>38</v>
      </c>
      <c r="H219" s="70">
        <v>243.6</v>
      </c>
      <c r="I219" s="56"/>
      <c r="J219" s="36">
        <v>234.31</v>
      </c>
      <c r="K219" s="36">
        <f t="shared" si="6"/>
        <v>0</v>
      </c>
      <c r="L219" s="93">
        <f t="shared" si="7"/>
        <v>0</v>
      </c>
      <c r="M219" s="94">
        <v>2</v>
      </c>
      <c r="N219" s="26"/>
      <c r="O219" s="26"/>
    </row>
    <row r="220" spans="1:15" s="19" customFormat="1" ht="22.5">
      <c r="A220" s="31">
        <v>574</v>
      </c>
      <c r="B220" s="47" t="s">
        <v>694</v>
      </c>
      <c r="C220" s="48" t="s">
        <v>695</v>
      </c>
      <c r="D220" s="48" t="s">
        <v>696</v>
      </c>
      <c r="E220" s="48" t="s">
        <v>69</v>
      </c>
      <c r="F220" s="48" t="s">
        <v>697</v>
      </c>
      <c r="G220" s="34" t="s">
        <v>38</v>
      </c>
      <c r="H220" s="71">
        <v>173.4</v>
      </c>
      <c r="I220" s="49"/>
      <c r="J220" s="36">
        <v>170.41</v>
      </c>
      <c r="K220" s="36">
        <f t="shared" si="6"/>
        <v>0</v>
      </c>
      <c r="L220" s="93">
        <f t="shared" si="7"/>
        <v>0</v>
      </c>
      <c r="M220" s="94">
        <v>3</v>
      </c>
      <c r="N220" s="26"/>
      <c r="O220" s="26"/>
    </row>
    <row r="221" spans="1:15" s="19" customFormat="1" ht="22.5">
      <c r="A221" s="31">
        <v>578</v>
      </c>
      <c r="B221" s="48">
        <v>4090291</v>
      </c>
      <c r="C221" s="48" t="s">
        <v>698</v>
      </c>
      <c r="D221" s="48" t="s">
        <v>699</v>
      </c>
      <c r="E221" s="48" t="s">
        <v>68</v>
      </c>
      <c r="F221" s="48" t="s">
        <v>700</v>
      </c>
      <c r="G221" s="34" t="s">
        <v>38</v>
      </c>
      <c r="H221" s="71">
        <v>257.7</v>
      </c>
      <c r="I221" s="49"/>
      <c r="J221" s="36">
        <v>236.38</v>
      </c>
      <c r="K221" s="36">
        <f t="shared" si="6"/>
        <v>0</v>
      </c>
      <c r="L221" s="93">
        <f t="shared" si="7"/>
        <v>0</v>
      </c>
      <c r="M221" s="94">
        <v>3</v>
      </c>
      <c r="N221" s="26"/>
      <c r="O221" s="26"/>
    </row>
    <row r="222" spans="1:15" s="19" customFormat="1" ht="22.5">
      <c r="A222" s="31">
        <v>580</v>
      </c>
      <c r="B222" s="47" t="s">
        <v>701</v>
      </c>
      <c r="C222" s="48" t="s">
        <v>702</v>
      </c>
      <c r="D222" s="48" t="s">
        <v>703</v>
      </c>
      <c r="E222" s="48" t="s">
        <v>68</v>
      </c>
      <c r="F222" s="48" t="s">
        <v>704</v>
      </c>
      <c r="G222" s="34" t="s">
        <v>38</v>
      </c>
      <c r="H222" s="71">
        <v>288.1</v>
      </c>
      <c r="I222" s="49"/>
      <c r="J222" s="36">
        <v>264.27</v>
      </c>
      <c r="K222" s="36">
        <f t="shared" si="6"/>
        <v>0</v>
      </c>
      <c r="L222" s="93">
        <f t="shared" si="7"/>
        <v>0</v>
      </c>
      <c r="M222" s="94">
        <v>3</v>
      </c>
      <c r="N222" s="26"/>
      <c r="O222" s="26"/>
    </row>
    <row r="223" spans="1:15" s="19" customFormat="1" ht="22.5">
      <c r="A223" s="31">
        <v>581</v>
      </c>
      <c r="B223" s="47" t="s">
        <v>705</v>
      </c>
      <c r="C223" s="48" t="s">
        <v>702</v>
      </c>
      <c r="D223" s="48" t="s">
        <v>703</v>
      </c>
      <c r="E223" s="48" t="s">
        <v>69</v>
      </c>
      <c r="F223" s="48" t="s">
        <v>704</v>
      </c>
      <c r="G223" s="34" t="s">
        <v>38</v>
      </c>
      <c r="H223" s="71">
        <v>288.1</v>
      </c>
      <c r="I223" s="49"/>
      <c r="J223" s="36">
        <v>264.27</v>
      </c>
      <c r="K223" s="36">
        <f t="shared" si="6"/>
        <v>0</v>
      </c>
      <c r="L223" s="93">
        <f t="shared" si="7"/>
        <v>0</v>
      </c>
      <c r="M223" s="94">
        <v>3</v>
      </c>
      <c r="N223" s="26"/>
      <c r="O223" s="26"/>
    </row>
    <row r="224" spans="1:15" s="19" customFormat="1" ht="22.5">
      <c r="A224" s="31">
        <v>586</v>
      </c>
      <c r="B224" s="32" t="s">
        <v>706</v>
      </c>
      <c r="C224" s="33" t="s">
        <v>707</v>
      </c>
      <c r="D224" s="33" t="s">
        <v>708</v>
      </c>
      <c r="E224" s="33" t="s">
        <v>68</v>
      </c>
      <c r="F224" s="33" t="s">
        <v>709</v>
      </c>
      <c r="G224" s="34" t="s">
        <v>38</v>
      </c>
      <c r="H224" s="70">
        <v>84.6</v>
      </c>
      <c r="I224" s="51"/>
      <c r="J224" s="36">
        <v>83.14</v>
      </c>
      <c r="K224" s="36">
        <f t="shared" si="6"/>
        <v>0</v>
      </c>
      <c r="L224" s="93">
        <f t="shared" si="7"/>
        <v>0</v>
      </c>
      <c r="M224" s="94">
        <v>3</v>
      </c>
      <c r="N224" s="26"/>
      <c r="O224" s="26"/>
    </row>
    <row r="225" spans="1:15" s="19" customFormat="1" ht="45">
      <c r="A225" s="31">
        <v>593</v>
      </c>
      <c r="B225" s="47" t="s">
        <v>710</v>
      </c>
      <c r="C225" s="48" t="s">
        <v>711</v>
      </c>
      <c r="D225" s="48" t="s">
        <v>712</v>
      </c>
      <c r="E225" s="48" t="s">
        <v>713</v>
      </c>
      <c r="F225" s="48" t="s">
        <v>714</v>
      </c>
      <c r="G225" s="34" t="s">
        <v>38</v>
      </c>
      <c r="H225" s="71">
        <v>679.4</v>
      </c>
      <c r="I225" s="50"/>
      <c r="J225" s="36">
        <v>671.58</v>
      </c>
      <c r="K225" s="36">
        <f t="shared" si="6"/>
        <v>0</v>
      </c>
      <c r="L225" s="93">
        <f t="shared" si="7"/>
        <v>0</v>
      </c>
      <c r="M225" s="94">
        <v>2</v>
      </c>
      <c r="N225" s="26"/>
      <c r="O225" s="26"/>
    </row>
    <row r="226" spans="1:15" s="19" customFormat="1" ht="22.5">
      <c r="A226" s="31">
        <v>597</v>
      </c>
      <c r="B226" s="47" t="s">
        <v>715</v>
      </c>
      <c r="C226" s="48" t="s">
        <v>716</v>
      </c>
      <c r="D226" s="48" t="s">
        <v>717</v>
      </c>
      <c r="E226" s="48" t="s">
        <v>718</v>
      </c>
      <c r="F226" s="48" t="s">
        <v>719</v>
      </c>
      <c r="G226" s="34" t="s">
        <v>38</v>
      </c>
      <c r="H226" s="71">
        <v>281.4</v>
      </c>
      <c r="I226" s="50"/>
      <c r="J226" s="36">
        <v>259.11</v>
      </c>
      <c r="K226" s="36">
        <f t="shared" si="6"/>
        <v>0</v>
      </c>
      <c r="L226" s="93">
        <f t="shared" si="7"/>
        <v>0</v>
      </c>
      <c r="M226" s="94">
        <v>2</v>
      </c>
      <c r="N226" s="26"/>
      <c r="O226" s="26"/>
    </row>
    <row r="227" spans="1:15" s="19" customFormat="1" ht="33.75">
      <c r="A227" s="31">
        <v>599</v>
      </c>
      <c r="B227" s="32" t="s">
        <v>720</v>
      </c>
      <c r="C227" s="33" t="s">
        <v>721</v>
      </c>
      <c r="D227" s="33" t="s">
        <v>722</v>
      </c>
      <c r="E227" s="33" t="s">
        <v>218</v>
      </c>
      <c r="F227" s="33" t="s">
        <v>723</v>
      </c>
      <c r="G227" s="34" t="s">
        <v>38</v>
      </c>
      <c r="H227" s="70">
        <v>99.5</v>
      </c>
      <c r="I227" s="56"/>
      <c r="J227" s="36">
        <v>95.7</v>
      </c>
      <c r="K227" s="36">
        <f t="shared" si="6"/>
        <v>0</v>
      </c>
      <c r="L227" s="93">
        <f t="shared" si="7"/>
        <v>0</v>
      </c>
      <c r="M227" s="94">
        <v>2</v>
      </c>
      <c r="N227" s="26"/>
      <c r="O227" s="26"/>
    </row>
    <row r="228" spans="1:15" s="19" customFormat="1" ht="22.5">
      <c r="A228" s="31">
        <v>616</v>
      </c>
      <c r="B228" s="47" t="s">
        <v>724</v>
      </c>
      <c r="C228" s="48" t="s">
        <v>725</v>
      </c>
      <c r="D228" s="48" t="s">
        <v>726</v>
      </c>
      <c r="E228" s="48" t="s">
        <v>46</v>
      </c>
      <c r="F228" s="48" t="s">
        <v>530</v>
      </c>
      <c r="G228" s="34" t="s">
        <v>38</v>
      </c>
      <c r="H228" s="71">
        <v>1061.3</v>
      </c>
      <c r="I228" s="49"/>
      <c r="J228" s="36">
        <v>1025.42</v>
      </c>
      <c r="K228" s="36">
        <f t="shared" si="6"/>
        <v>0</v>
      </c>
      <c r="L228" s="93">
        <f t="shared" si="7"/>
        <v>0</v>
      </c>
      <c r="M228" s="94">
        <v>3</v>
      </c>
      <c r="N228" s="26"/>
      <c r="O228" s="26"/>
    </row>
    <row r="229" spans="1:15" s="19" customFormat="1" ht="22.5">
      <c r="A229" s="31">
        <v>620</v>
      </c>
      <c r="B229" s="47" t="s">
        <v>727</v>
      </c>
      <c r="C229" s="48" t="s">
        <v>728</v>
      </c>
      <c r="D229" s="48" t="s">
        <v>729</v>
      </c>
      <c r="E229" s="48" t="s">
        <v>46</v>
      </c>
      <c r="F229" s="48" t="s">
        <v>52</v>
      </c>
      <c r="G229" s="34" t="s">
        <v>38</v>
      </c>
      <c r="H229" s="71">
        <v>1283.7</v>
      </c>
      <c r="I229" s="60"/>
      <c r="J229" s="36">
        <v>1159.56</v>
      </c>
      <c r="K229" s="36">
        <f t="shared" si="6"/>
        <v>0</v>
      </c>
      <c r="L229" s="93">
        <f t="shared" si="7"/>
        <v>0</v>
      </c>
      <c r="M229" s="94">
        <v>3</v>
      </c>
      <c r="N229" s="26"/>
      <c r="O229" s="26"/>
    </row>
    <row r="230" spans="1:15" s="19" customFormat="1" ht="22.5">
      <c r="A230" s="31">
        <v>622</v>
      </c>
      <c r="B230" s="47" t="s">
        <v>730</v>
      </c>
      <c r="C230" s="48" t="s">
        <v>728</v>
      </c>
      <c r="D230" s="48" t="s">
        <v>731</v>
      </c>
      <c r="E230" s="48" t="s">
        <v>46</v>
      </c>
      <c r="F230" s="48" t="s">
        <v>52</v>
      </c>
      <c r="G230" s="34" t="s">
        <v>38</v>
      </c>
      <c r="H230" s="71">
        <v>1283.7</v>
      </c>
      <c r="I230" s="50"/>
      <c r="J230" s="36">
        <v>1234.79</v>
      </c>
      <c r="K230" s="36">
        <f t="shared" si="6"/>
        <v>0</v>
      </c>
      <c r="L230" s="93">
        <f t="shared" si="7"/>
        <v>0</v>
      </c>
      <c r="M230" s="94">
        <v>2</v>
      </c>
      <c r="N230" s="26"/>
      <c r="O230" s="26"/>
    </row>
    <row r="231" spans="1:15" s="19" customFormat="1" ht="22.5">
      <c r="A231" s="31">
        <v>623</v>
      </c>
      <c r="B231" s="47" t="s">
        <v>732</v>
      </c>
      <c r="C231" s="48" t="s">
        <v>728</v>
      </c>
      <c r="D231" s="48" t="s">
        <v>731</v>
      </c>
      <c r="E231" s="48" t="s">
        <v>46</v>
      </c>
      <c r="F231" s="48" t="s">
        <v>53</v>
      </c>
      <c r="G231" s="34" t="s">
        <v>38</v>
      </c>
      <c r="H231" s="71">
        <v>1691.3</v>
      </c>
      <c r="I231" s="50"/>
      <c r="J231" s="36">
        <v>1626.86</v>
      </c>
      <c r="K231" s="36">
        <f t="shared" si="6"/>
        <v>0</v>
      </c>
      <c r="L231" s="93">
        <f t="shared" si="7"/>
        <v>0</v>
      </c>
      <c r="M231" s="94">
        <v>2</v>
      </c>
      <c r="N231" s="26"/>
      <c r="O231" s="26"/>
    </row>
    <row r="232" spans="1:15" s="19" customFormat="1" ht="22.5">
      <c r="A232" s="31">
        <v>624</v>
      </c>
      <c r="B232" s="47" t="s">
        <v>733</v>
      </c>
      <c r="C232" s="48" t="s">
        <v>728</v>
      </c>
      <c r="D232" s="48" t="s">
        <v>734</v>
      </c>
      <c r="E232" s="48" t="s">
        <v>46</v>
      </c>
      <c r="F232" s="48" t="s">
        <v>168</v>
      </c>
      <c r="G232" s="34" t="s">
        <v>38</v>
      </c>
      <c r="H232" s="71">
        <v>427.9</v>
      </c>
      <c r="I232" s="50"/>
      <c r="J232" s="36">
        <v>412.7</v>
      </c>
      <c r="K232" s="36">
        <f t="shared" si="6"/>
        <v>0</v>
      </c>
      <c r="L232" s="93">
        <f t="shared" si="7"/>
        <v>0</v>
      </c>
      <c r="M232" s="94">
        <v>2</v>
      </c>
      <c r="N232" s="26"/>
      <c r="O232" s="26"/>
    </row>
    <row r="233" spans="1:15" s="19" customFormat="1" ht="22.5">
      <c r="A233" s="31">
        <v>625</v>
      </c>
      <c r="B233" s="47" t="s">
        <v>735</v>
      </c>
      <c r="C233" s="48" t="s">
        <v>728</v>
      </c>
      <c r="D233" s="48" t="s">
        <v>734</v>
      </c>
      <c r="E233" s="48" t="s">
        <v>46</v>
      </c>
      <c r="F233" s="48" t="s">
        <v>52</v>
      </c>
      <c r="G233" s="34" t="s">
        <v>38</v>
      </c>
      <c r="H233" s="71">
        <v>1283.7</v>
      </c>
      <c r="I233" s="50"/>
      <c r="J233" s="36">
        <v>1238.12</v>
      </c>
      <c r="K233" s="36">
        <f t="shared" si="6"/>
        <v>0</v>
      </c>
      <c r="L233" s="93">
        <f t="shared" si="7"/>
        <v>0</v>
      </c>
      <c r="M233" s="94">
        <v>2</v>
      </c>
      <c r="N233" s="26"/>
      <c r="O233" s="26"/>
    </row>
    <row r="234" spans="1:15" s="19" customFormat="1" ht="22.5">
      <c r="A234" s="31">
        <v>626</v>
      </c>
      <c r="B234" s="47" t="s">
        <v>736</v>
      </c>
      <c r="C234" s="48" t="s">
        <v>728</v>
      </c>
      <c r="D234" s="48" t="s">
        <v>734</v>
      </c>
      <c r="E234" s="48" t="s">
        <v>46</v>
      </c>
      <c r="F234" s="48" t="s">
        <v>53</v>
      </c>
      <c r="G234" s="34" t="s">
        <v>38</v>
      </c>
      <c r="H234" s="71">
        <v>1691.3</v>
      </c>
      <c r="I234" s="50"/>
      <c r="J234" s="36">
        <v>1631.25</v>
      </c>
      <c r="K234" s="36">
        <f t="shared" si="6"/>
        <v>0</v>
      </c>
      <c r="L234" s="93">
        <f t="shared" si="7"/>
        <v>0</v>
      </c>
      <c r="M234" s="94">
        <v>2</v>
      </c>
      <c r="N234" s="26"/>
      <c r="O234" s="26"/>
    </row>
    <row r="235" spans="1:15" s="19" customFormat="1" ht="22.5">
      <c r="A235" s="31">
        <v>627</v>
      </c>
      <c r="B235" s="47" t="s">
        <v>737</v>
      </c>
      <c r="C235" s="48" t="s">
        <v>740</v>
      </c>
      <c r="D235" s="48" t="s">
        <v>741</v>
      </c>
      <c r="E235" s="48" t="s">
        <v>46</v>
      </c>
      <c r="F235" s="48" t="s">
        <v>742</v>
      </c>
      <c r="G235" s="34" t="s">
        <v>38</v>
      </c>
      <c r="H235" s="71">
        <v>543.8</v>
      </c>
      <c r="I235" s="49"/>
      <c r="J235" s="96">
        <v>494.1</v>
      </c>
      <c r="K235" s="36">
        <f t="shared" si="6"/>
        <v>0</v>
      </c>
      <c r="L235" s="93">
        <f t="shared" si="7"/>
        <v>0</v>
      </c>
      <c r="M235" s="94">
        <v>1</v>
      </c>
      <c r="N235" s="26"/>
      <c r="O235" s="26"/>
    </row>
    <row r="236" spans="1:15" s="19" customFormat="1" ht="22.5">
      <c r="A236" s="31">
        <v>628</v>
      </c>
      <c r="B236" s="47" t="s">
        <v>738</v>
      </c>
      <c r="C236" s="48" t="s">
        <v>740</v>
      </c>
      <c r="D236" s="48" t="s">
        <v>741</v>
      </c>
      <c r="E236" s="48" t="s">
        <v>46</v>
      </c>
      <c r="F236" s="48" t="s">
        <v>743</v>
      </c>
      <c r="G236" s="34" t="s">
        <v>38</v>
      </c>
      <c r="H236" s="71">
        <v>934.1</v>
      </c>
      <c r="I236" s="49"/>
      <c r="J236" s="96">
        <v>912.8</v>
      </c>
      <c r="K236" s="36">
        <f t="shared" si="6"/>
        <v>0</v>
      </c>
      <c r="L236" s="93">
        <f t="shared" si="7"/>
        <v>0</v>
      </c>
      <c r="M236" s="94">
        <v>1</v>
      </c>
      <c r="N236" s="26"/>
      <c r="O236" s="26"/>
    </row>
    <row r="237" spans="1:15" s="19" customFormat="1" ht="22.5">
      <c r="A237" s="31">
        <v>629</v>
      </c>
      <c r="B237" s="62" t="s">
        <v>739</v>
      </c>
      <c r="C237" s="55" t="s">
        <v>744</v>
      </c>
      <c r="D237" s="55" t="s">
        <v>745</v>
      </c>
      <c r="E237" s="55" t="s">
        <v>46</v>
      </c>
      <c r="F237" s="55" t="s">
        <v>746</v>
      </c>
      <c r="G237" s="34" t="s">
        <v>38</v>
      </c>
      <c r="H237" s="36">
        <v>37056.200000000004</v>
      </c>
      <c r="I237" s="46"/>
      <c r="J237" s="96">
        <v>24255.5</v>
      </c>
      <c r="K237" s="36">
        <f t="shared" si="6"/>
        <v>0</v>
      </c>
      <c r="L237" s="93">
        <f t="shared" si="7"/>
        <v>0</v>
      </c>
      <c r="M237" s="94">
        <v>3</v>
      </c>
      <c r="N237" s="26"/>
      <c r="O237" s="26"/>
    </row>
    <row r="238" spans="1:15" s="19" customFormat="1" ht="22.5">
      <c r="A238" s="31">
        <v>630</v>
      </c>
      <c r="B238" s="31" t="s">
        <v>747</v>
      </c>
      <c r="C238" s="31" t="s">
        <v>744</v>
      </c>
      <c r="D238" s="31" t="s">
        <v>748</v>
      </c>
      <c r="E238" s="31" t="s">
        <v>46</v>
      </c>
      <c r="F238" s="31" t="s">
        <v>746</v>
      </c>
      <c r="G238" s="34" t="s">
        <v>38</v>
      </c>
      <c r="H238" s="70">
        <v>37056.200000000004</v>
      </c>
      <c r="I238" s="51"/>
      <c r="J238" s="96">
        <v>24255.5</v>
      </c>
      <c r="K238" s="36">
        <f t="shared" si="6"/>
        <v>0</v>
      </c>
      <c r="L238" s="93">
        <f t="shared" si="7"/>
        <v>0</v>
      </c>
      <c r="M238" s="94">
        <v>2</v>
      </c>
      <c r="N238" s="26"/>
      <c r="O238" s="26"/>
    </row>
    <row r="239" spans="1:15" s="19" customFormat="1" ht="33.75">
      <c r="A239" s="31">
        <v>633</v>
      </c>
      <c r="B239" s="47" t="s">
        <v>749</v>
      </c>
      <c r="C239" s="48" t="s">
        <v>72</v>
      </c>
      <c r="D239" s="48" t="s">
        <v>750</v>
      </c>
      <c r="E239" s="48" t="s">
        <v>166</v>
      </c>
      <c r="F239" s="48" t="s">
        <v>74</v>
      </c>
      <c r="G239" s="34" t="s">
        <v>38</v>
      </c>
      <c r="H239" s="71">
        <v>364</v>
      </c>
      <c r="I239" s="50"/>
      <c r="J239" s="36">
        <v>327.7</v>
      </c>
      <c r="K239" s="36">
        <f t="shared" si="6"/>
        <v>0</v>
      </c>
      <c r="L239" s="93">
        <f t="shared" si="7"/>
        <v>0</v>
      </c>
      <c r="M239" s="94">
        <v>3</v>
      </c>
      <c r="N239" s="26"/>
      <c r="O239" s="26"/>
    </row>
    <row r="240" spans="1:15" s="19" customFormat="1" ht="33.75">
      <c r="A240" s="31">
        <v>637</v>
      </c>
      <c r="B240" s="48" t="s">
        <v>751</v>
      </c>
      <c r="C240" s="48" t="s">
        <v>72</v>
      </c>
      <c r="D240" s="48" t="s">
        <v>752</v>
      </c>
      <c r="E240" s="48" t="s">
        <v>166</v>
      </c>
      <c r="F240" s="48" t="s">
        <v>74</v>
      </c>
      <c r="G240" s="34" t="s">
        <v>38</v>
      </c>
      <c r="H240" s="71">
        <v>364</v>
      </c>
      <c r="I240" s="76"/>
      <c r="J240" s="36">
        <v>334.73</v>
      </c>
      <c r="K240" s="36">
        <f t="shared" si="6"/>
        <v>0</v>
      </c>
      <c r="L240" s="93">
        <f t="shared" si="7"/>
        <v>0</v>
      </c>
      <c r="M240" s="94">
        <v>3</v>
      </c>
      <c r="N240" s="26"/>
      <c r="O240" s="26"/>
    </row>
    <row r="241" spans="1:15" s="19" customFormat="1" ht="33.75">
      <c r="A241" s="31">
        <v>638</v>
      </c>
      <c r="B241" s="48" t="s">
        <v>753</v>
      </c>
      <c r="C241" s="48" t="s">
        <v>72</v>
      </c>
      <c r="D241" s="48" t="s">
        <v>754</v>
      </c>
      <c r="E241" s="48" t="s">
        <v>45</v>
      </c>
      <c r="F241" s="48" t="s">
        <v>755</v>
      </c>
      <c r="G241" s="34" t="s">
        <v>38</v>
      </c>
      <c r="H241" s="71">
        <v>364</v>
      </c>
      <c r="I241" s="77"/>
      <c r="J241" s="36">
        <v>344.85</v>
      </c>
      <c r="K241" s="36">
        <f t="shared" si="6"/>
        <v>0</v>
      </c>
      <c r="L241" s="93">
        <f t="shared" si="7"/>
        <v>0</v>
      </c>
      <c r="M241" s="94">
        <v>3</v>
      </c>
      <c r="N241" s="26"/>
      <c r="O241" s="26"/>
    </row>
    <row r="242" spans="1:15" s="19" customFormat="1" ht="33.75">
      <c r="A242" s="31">
        <v>639</v>
      </c>
      <c r="B242" s="47" t="s">
        <v>756</v>
      </c>
      <c r="C242" s="48" t="s">
        <v>72</v>
      </c>
      <c r="D242" s="48" t="s">
        <v>757</v>
      </c>
      <c r="E242" s="48" t="s">
        <v>45</v>
      </c>
      <c r="F242" s="48" t="s">
        <v>74</v>
      </c>
      <c r="G242" s="34" t="s">
        <v>38</v>
      </c>
      <c r="H242" s="71">
        <v>364</v>
      </c>
      <c r="I242" s="49"/>
      <c r="J242" s="36">
        <v>349.18</v>
      </c>
      <c r="K242" s="36">
        <f t="shared" si="6"/>
        <v>0</v>
      </c>
      <c r="L242" s="93">
        <f t="shared" si="7"/>
        <v>0</v>
      </c>
      <c r="M242" s="94">
        <v>2</v>
      </c>
      <c r="N242" s="26"/>
      <c r="O242" s="26"/>
    </row>
    <row r="243" spans="1:15" s="19" customFormat="1" ht="22.5">
      <c r="A243" s="31">
        <v>642</v>
      </c>
      <c r="B243" s="47" t="s">
        <v>758</v>
      </c>
      <c r="C243" s="48" t="s">
        <v>759</v>
      </c>
      <c r="D243" s="48" t="s">
        <v>760</v>
      </c>
      <c r="E243" s="48" t="s">
        <v>46</v>
      </c>
      <c r="F243" s="48" t="s">
        <v>101</v>
      </c>
      <c r="G243" s="34" t="s">
        <v>38</v>
      </c>
      <c r="H243" s="71">
        <v>296.9</v>
      </c>
      <c r="I243" s="50"/>
      <c r="J243" s="36">
        <v>270.26</v>
      </c>
      <c r="K243" s="36">
        <f t="shared" si="6"/>
        <v>0</v>
      </c>
      <c r="L243" s="93">
        <f t="shared" si="7"/>
        <v>0</v>
      </c>
      <c r="M243" s="94">
        <v>3</v>
      </c>
      <c r="N243" s="26"/>
      <c r="O243" s="26"/>
    </row>
    <row r="244" spans="1:15" s="19" customFormat="1" ht="22.5">
      <c r="A244" s="31">
        <v>647</v>
      </c>
      <c r="B244" s="47" t="s">
        <v>761</v>
      </c>
      <c r="C244" s="48" t="s">
        <v>762</v>
      </c>
      <c r="D244" s="48" t="s">
        <v>763</v>
      </c>
      <c r="E244" s="48" t="s">
        <v>70</v>
      </c>
      <c r="F244" s="48" t="s">
        <v>764</v>
      </c>
      <c r="G244" s="34" t="s">
        <v>38</v>
      </c>
      <c r="H244" s="71">
        <v>688.1</v>
      </c>
      <c r="I244" s="50"/>
      <c r="J244" s="96">
        <v>627.1</v>
      </c>
      <c r="K244" s="36">
        <f t="shared" si="6"/>
        <v>0</v>
      </c>
      <c r="L244" s="93">
        <f t="shared" si="7"/>
        <v>0</v>
      </c>
      <c r="M244" s="94">
        <v>2</v>
      </c>
      <c r="N244" s="26"/>
      <c r="O244" s="26"/>
    </row>
    <row r="245" spans="1:15" s="19" customFormat="1" ht="45">
      <c r="A245" s="31">
        <v>654</v>
      </c>
      <c r="B245" s="32" t="s">
        <v>765</v>
      </c>
      <c r="C245" s="33" t="s">
        <v>766</v>
      </c>
      <c r="D245" s="33" t="s">
        <v>767</v>
      </c>
      <c r="E245" s="33" t="s">
        <v>768</v>
      </c>
      <c r="F245" s="33" t="s">
        <v>769</v>
      </c>
      <c r="G245" s="34" t="s">
        <v>38</v>
      </c>
      <c r="H245" s="70">
        <v>10399</v>
      </c>
      <c r="I245" s="51"/>
      <c r="J245" s="36">
        <v>10047.51</v>
      </c>
      <c r="K245" s="36">
        <f t="shared" si="6"/>
        <v>0</v>
      </c>
      <c r="L245" s="93">
        <f t="shared" si="7"/>
        <v>0</v>
      </c>
      <c r="M245" s="94">
        <v>3</v>
      </c>
      <c r="N245" s="26"/>
      <c r="O245" s="26"/>
    </row>
    <row r="246" spans="1:15" s="19" customFormat="1" ht="45">
      <c r="A246" s="31">
        <v>655</v>
      </c>
      <c r="B246" s="32" t="s">
        <v>770</v>
      </c>
      <c r="C246" s="33" t="s">
        <v>766</v>
      </c>
      <c r="D246" s="33" t="s">
        <v>767</v>
      </c>
      <c r="E246" s="33" t="s">
        <v>768</v>
      </c>
      <c r="F246" s="33" t="s">
        <v>771</v>
      </c>
      <c r="G246" s="34" t="s">
        <v>38</v>
      </c>
      <c r="H246" s="70">
        <v>21057.7</v>
      </c>
      <c r="I246" s="51"/>
      <c r="J246" s="36">
        <v>20345.94</v>
      </c>
      <c r="K246" s="36">
        <f t="shared" si="6"/>
        <v>0</v>
      </c>
      <c r="L246" s="93">
        <f t="shared" si="7"/>
        <v>0</v>
      </c>
      <c r="M246" s="94">
        <v>3</v>
      </c>
      <c r="N246" s="26"/>
      <c r="O246" s="26"/>
    </row>
    <row r="247" spans="1:15" s="19" customFormat="1" ht="22.5">
      <c r="A247" s="31">
        <v>656</v>
      </c>
      <c r="B247" s="32" t="s">
        <v>772</v>
      </c>
      <c r="C247" s="33" t="s">
        <v>766</v>
      </c>
      <c r="D247" s="34" t="s">
        <v>773</v>
      </c>
      <c r="E247" s="33" t="s">
        <v>774</v>
      </c>
      <c r="F247" s="33" t="s">
        <v>775</v>
      </c>
      <c r="G247" s="34" t="s">
        <v>38</v>
      </c>
      <c r="H247" s="36">
        <v>8550</v>
      </c>
      <c r="I247" s="51"/>
      <c r="J247" s="36">
        <v>8160.97</v>
      </c>
      <c r="K247" s="36">
        <f t="shared" si="6"/>
        <v>0</v>
      </c>
      <c r="L247" s="93">
        <f t="shared" si="7"/>
        <v>0</v>
      </c>
      <c r="M247" s="94">
        <v>3</v>
      </c>
      <c r="N247" s="26"/>
      <c r="O247" s="26"/>
    </row>
    <row r="248" spans="1:15" s="19" customFormat="1" ht="22.5">
      <c r="A248" s="31">
        <v>657</v>
      </c>
      <c r="B248" s="32" t="s">
        <v>776</v>
      </c>
      <c r="C248" s="33" t="s">
        <v>766</v>
      </c>
      <c r="D248" s="34" t="s">
        <v>773</v>
      </c>
      <c r="E248" s="33" t="s">
        <v>774</v>
      </c>
      <c r="F248" s="33" t="s">
        <v>777</v>
      </c>
      <c r="G248" s="34" t="s">
        <v>38</v>
      </c>
      <c r="H248" s="36">
        <v>16874.9</v>
      </c>
      <c r="I248" s="51"/>
      <c r="J248" s="36">
        <v>16107.09</v>
      </c>
      <c r="K248" s="36">
        <f t="shared" si="6"/>
        <v>0</v>
      </c>
      <c r="L248" s="93">
        <f t="shared" si="7"/>
        <v>0</v>
      </c>
      <c r="M248" s="94">
        <v>3</v>
      </c>
      <c r="N248" s="26"/>
      <c r="O248" s="26"/>
    </row>
    <row r="249" spans="1:15" s="19" customFormat="1" ht="22.5">
      <c r="A249" s="31">
        <v>658</v>
      </c>
      <c r="B249" s="32" t="s">
        <v>778</v>
      </c>
      <c r="C249" s="33" t="s">
        <v>766</v>
      </c>
      <c r="D249" s="34" t="s">
        <v>773</v>
      </c>
      <c r="E249" s="33" t="s">
        <v>774</v>
      </c>
      <c r="F249" s="33" t="s">
        <v>779</v>
      </c>
      <c r="G249" s="34" t="s">
        <v>38</v>
      </c>
      <c r="H249" s="36">
        <v>22940.600000000002</v>
      </c>
      <c r="I249" s="51"/>
      <c r="J249" s="36">
        <v>21896.8</v>
      </c>
      <c r="K249" s="36">
        <f t="shared" si="6"/>
        <v>0</v>
      </c>
      <c r="L249" s="93">
        <f t="shared" si="7"/>
        <v>0</v>
      </c>
      <c r="M249" s="94">
        <v>3</v>
      </c>
      <c r="N249" s="26"/>
      <c r="O249" s="26"/>
    </row>
    <row r="250" spans="1:15" s="19" customFormat="1" ht="22.5">
      <c r="A250" s="31">
        <v>666</v>
      </c>
      <c r="B250" s="32" t="s">
        <v>780</v>
      </c>
      <c r="C250" s="33" t="s">
        <v>781</v>
      </c>
      <c r="D250" s="33" t="s">
        <v>782</v>
      </c>
      <c r="E250" s="33" t="s">
        <v>40</v>
      </c>
      <c r="F250" s="33" t="s">
        <v>783</v>
      </c>
      <c r="G250" s="34" t="s">
        <v>38</v>
      </c>
      <c r="H250" s="70">
        <v>394.3</v>
      </c>
      <c r="I250" s="56"/>
      <c r="J250" s="36">
        <v>387.51</v>
      </c>
      <c r="K250" s="36">
        <f t="shared" si="6"/>
        <v>0</v>
      </c>
      <c r="L250" s="93">
        <f t="shared" si="7"/>
        <v>0</v>
      </c>
      <c r="M250" s="94">
        <v>3</v>
      </c>
      <c r="N250" s="26"/>
      <c r="O250" s="26"/>
    </row>
    <row r="251" spans="1:15" s="19" customFormat="1" ht="22.5">
      <c r="A251" s="31">
        <v>667</v>
      </c>
      <c r="B251" s="31" t="s">
        <v>784</v>
      </c>
      <c r="C251" s="31" t="s">
        <v>781</v>
      </c>
      <c r="D251" s="31" t="s">
        <v>785</v>
      </c>
      <c r="E251" s="31" t="s">
        <v>40</v>
      </c>
      <c r="F251" s="31" t="s">
        <v>786</v>
      </c>
      <c r="G251" s="34" t="s">
        <v>38</v>
      </c>
      <c r="H251" s="70">
        <v>1257.4</v>
      </c>
      <c r="I251" s="51"/>
      <c r="J251" s="36">
        <v>1236.4</v>
      </c>
      <c r="K251" s="36">
        <f t="shared" si="6"/>
        <v>0</v>
      </c>
      <c r="L251" s="93">
        <f t="shared" si="7"/>
        <v>0</v>
      </c>
      <c r="M251" s="94">
        <v>3</v>
      </c>
      <c r="N251" s="26"/>
      <c r="O251" s="26"/>
    </row>
    <row r="252" spans="1:15" s="19" customFormat="1" ht="22.5">
      <c r="A252" s="31">
        <v>668</v>
      </c>
      <c r="B252" s="31" t="s">
        <v>787</v>
      </c>
      <c r="C252" s="31" t="s">
        <v>781</v>
      </c>
      <c r="D252" s="31" t="s">
        <v>785</v>
      </c>
      <c r="E252" s="31" t="s">
        <v>40</v>
      </c>
      <c r="F252" s="31" t="s">
        <v>788</v>
      </c>
      <c r="G252" s="34" t="s">
        <v>38</v>
      </c>
      <c r="H252" s="70">
        <v>1957.1</v>
      </c>
      <c r="I252" s="51"/>
      <c r="J252" s="36">
        <v>1924.41</v>
      </c>
      <c r="K252" s="36">
        <f t="shared" si="6"/>
        <v>0</v>
      </c>
      <c r="L252" s="93">
        <f t="shared" si="7"/>
        <v>0</v>
      </c>
      <c r="M252" s="94">
        <v>3</v>
      </c>
      <c r="N252" s="26"/>
      <c r="O252" s="26"/>
    </row>
    <row r="253" spans="1:15" s="19" customFormat="1" ht="22.5">
      <c r="A253" s="31">
        <v>670</v>
      </c>
      <c r="B253" s="32" t="s">
        <v>789</v>
      </c>
      <c r="C253" s="33" t="s">
        <v>167</v>
      </c>
      <c r="D253" s="33" t="s">
        <v>790</v>
      </c>
      <c r="E253" s="33" t="s">
        <v>40</v>
      </c>
      <c r="F253" s="33" t="s">
        <v>44</v>
      </c>
      <c r="G253" s="34" t="s">
        <v>38</v>
      </c>
      <c r="H253" s="70">
        <v>302.6</v>
      </c>
      <c r="I253" s="51"/>
      <c r="J253" s="36">
        <v>296.57</v>
      </c>
      <c r="K253" s="36">
        <f t="shared" si="6"/>
        <v>0</v>
      </c>
      <c r="L253" s="93">
        <f t="shared" si="7"/>
        <v>0</v>
      </c>
      <c r="M253" s="94">
        <v>3</v>
      </c>
      <c r="N253" s="26"/>
      <c r="O253" s="26"/>
    </row>
    <row r="254" spans="1:15" s="19" customFormat="1" ht="22.5">
      <c r="A254" s="31">
        <v>673</v>
      </c>
      <c r="B254" s="32" t="s">
        <v>791</v>
      </c>
      <c r="C254" s="33" t="s">
        <v>169</v>
      </c>
      <c r="D254" s="33" t="s">
        <v>792</v>
      </c>
      <c r="E254" s="33" t="s">
        <v>40</v>
      </c>
      <c r="F254" s="33" t="s">
        <v>793</v>
      </c>
      <c r="G254" s="34" t="s">
        <v>38</v>
      </c>
      <c r="H254" s="70">
        <v>102.2</v>
      </c>
      <c r="I254" s="51"/>
      <c r="J254" s="36">
        <v>100.49</v>
      </c>
      <c r="K254" s="36">
        <f t="shared" si="6"/>
        <v>0</v>
      </c>
      <c r="L254" s="93">
        <f t="shared" si="7"/>
        <v>0</v>
      </c>
      <c r="M254" s="94">
        <v>3</v>
      </c>
      <c r="N254" s="26"/>
      <c r="O254" s="26"/>
    </row>
    <row r="255" spans="1:15" s="19" customFormat="1" ht="22.5">
      <c r="A255" s="31">
        <v>674</v>
      </c>
      <c r="B255" s="32" t="s">
        <v>794</v>
      </c>
      <c r="C255" s="33" t="s">
        <v>795</v>
      </c>
      <c r="D255" s="33" t="s">
        <v>796</v>
      </c>
      <c r="E255" s="33" t="s">
        <v>40</v>
      </c>
      <c r="F255" s="33" t="s">
        <v>797</v>
      </c>
      <c r="G255" s="34" t="s">
        <v>38</v>
      </c>
      <c r="H255" s="70">
        <v>144.4</v>
      </c>
      <c r="I255" s="51"/>
      <c r="J255" s="36">
        <v>135.46</v>
      </c>
      <c r="K255" s="36">
        <f t="shared" si="6"/>
        <v>0</v>
      </c>
      <c r="L255" s="93">
        <f t="shared" si="7"/>
        <v>0</v>
      </c>
      <c r="M255" s="94">
        <v>3</v>
      </c>
      <c r="N255" s="26"/>
      <c r="O255" s="26"/>
    </row>
    <row r="256" spans="1:15" s="19" customFormat="1" ht="22.5">
      <c r="A256" s="31">
        <v>675</v>
      </c>
      <c r="B256" s="32" t="s">
        <v>798</v>
      </c>
      <c r="C256" s="33" t="s">
        <v>795</v>
      </c>
      <c r="D256" s="33" t="s">
        <v>796</v>
      </c>
      <c r="E256" s="33" t="s">
        <v>40</v>
      </c>
      <c r="F256" s="33" t="s">
        <v>799</v>
      </c>
      <c r="G256" s="34" t="s">
        <v>38</v>
      </c>
      <c r="H256" s="70">
        <v>699.8</v>
      </c>
      <c r="I256" s="51"/>
      <c r="J256" s="36">
        <v>656.48</v>
      </c>
      <c r="K256" s="36">
        <f t="shared" si="6"/>
        <v>0</v>
      </c>
      <c r="L256" s="93">
        <f t="shared" si="7"/>
        <v>0</v>
      </c>
      <c r="M256" s="94">
        <v>3</v>
      </c>
      <c r="N256" s="26"/>
      <c r="O256" s="26"/>
    </row>
    <row r="257" spans="1:15" s="19" customFormat="1" ht="22.5">
      <c r="A257" s="31">
        <v>680</v>
      </c>
      <c r="B257" s="32" t="s">
        <v>800</v>
      </c>
      <c r="C257" s="33" t="s">
        <v>801</v>
      </c>
      <c r="D257" s="33" t="s">
        <v>802</v>
      </c>
      <c r="E257" s="33" t="s">
        <v>84</v>
      </c>
      <c r="F257" s="33" t="s">
        <v>803</v>
      </c>
      <c r="G257" s="34" t="s">
        <v>38</v>
      </c>
      <c r="H257" s="70">
        <v>75</v>
      </c>
      <c r="I257" s="51"/>
      <c r="J257" s="36">
        <v>73.71</v>
      </c>
      <c r="K257" s="36">
        <f t="shared" si="6"/>
        <v>0</v>
      </c>
      <c r="L257" s="93">
        <f t="shared" si="7"/>
        <v>0</v>
      </c>
      <c r="M257" s="94">
        <v>3</v>
      </c>
      <c r="N257" s="26"/>
      <c r="O257" s="26"/>
    </row>
    <row r="258" spans="1:15" s="19" customFormat="1" ht="22.5">
      <c r="A258" s="31">
        <v>681</v>
      </c>
      <c r="B258" s="32" t="s">
        <v>804</v>
      </c>
      <c r="C258" s="33" t="s">
        <v>801</v>
      </c>
      <c r="D258" s="33" t="s">
        <v>805</v>
      </c>
      <c r="E258" s="33" t="s">
        <v>66</v>
      </c>
      <c r="F258" s="33" t="s">
        <v>806</v>
      </c>
      <c r="G258" s="34" t="s">
        <v>38</v>
      </c>
      <c r="H258" s="70">
        <v>75</v>
      </c>
      <c r="I258" s="51"/>
      <c r="J258" s="36">
        <v>72.14</v>
      </c>
      <c r="K258" s="36">
        <f t="shared" si="6"/>
        <v>0</v>
      </c>
      <c r="L258" s="93">
        <f t="shared" si="7"/>
        <v>0</v>
      </c>
      <c r="M258" s="94">
        <v>3</v>
      </c>
      <c r="N258" s="26"/>
      <c r="O258" s="26"/>
    </row>
    <row r="259" spans="1:15" s="19" customFormat="1" ht="33.75">
      <c r="A259" s="31">
        <v>684</v>
      </c>
      <c r="B259" s="32" t="s">
        <v>807</v>
      </c>
      <c r="C259" s="33" t="s">
        <v>75</v>
      </c>
      <c r="D259" s="33" t="s">
        <v>808</v>
      </c>
      <c r="E259" s="33" t="s">
        <v>77</v>
      </c>
      <c r="F259" s="33" t="s">
        <v>809</v>
      </c>
      <c r="G259" s="34" t="s">
        <v>38</v>
      </c>
      <c r="H259" s="70">
        <v>131.6</v>
      </c>
      <c r="I259" s="51"/>
      <c r="J259" s="36">
        <v>129.33</v>
      </c>
      <c r="K259" s="36">
        <f t="shared" si="6"/>
        <v>0</v>
      </c>
      <c r="L259" s="93">
        <f t="shared" si="7"/>
        <v>0</v>
      </c>
      <c r="M259" s="94">
        <v>3</v>
      </c>
      <c r="N259" s="26"/>
      <c r="O259" s="26"/>
    </row>
    <row r="260" spans="1:15" s="19" customFormat="1" ht="22.5">
      <c r="A260" s="31">
        <v>685</v>
      </c>
      <c r="B260" s="32" t="s">
        <v>810</v>
      </c>
      <c r="C260" s="33" t="s">
        <v>75</v>
      </c>
      <c r="D260" s="33" t="s">
        <v>811</v>
      </c>
      <c r="E260" s="33" t="s">
        <v>66</v>
      </c>
      <c r="F260" s="33" t="s">
        <v>76</v>
      </c>
      <c r="G260" s="34" t="s">
        <v>38</v>
      </c>
      <c r="H260" s="70">
        <v>118.8</v>
      </c>
      <c r="I260" s="51"/>
      <c r="J260" s="36">
        <v>113.89</v>
      </c>
      <c r="K260" s="36">
        <f t="shared" si="6"/>
        <v>0</v>
      </c>
      <c r="L260" s="93">
        <f t="shared" si="7"/>
        <v>0</v>
      </c>
      <c r="M260" s="94">
        <v>2</v>
      </c>
      <c r="N260" s="26"/>
      <c r="O260" s="26"/>
    </row>
    <row r="261" spans="1:15" s="19" customFormat="1" ht="22.5">
      <c r="A261" s="31">
        <v>687</v>
      </c>
      <c r="B261" s="32" t="s">
        <v>812</v>
      </c>
      <c r="C261" s="33" t="s">
        <v>75</v>
      </c>
      <c r="D261" s="33" t="s">
        <v>813</v>
      </c>
      <c r="E261" s="33" t="s">
        <v>814</v>
      </c>
      <c r="F261" s="33" t="s">
        <v>815</v>
      </c>
      <c r="G261" s="34" t="s">
        <v>38</v>
      </c>
      <c r="H261" s="70">
        <v>254.5</v>
      </c>
      <c r="I261" s="51"/>
      <c r="J261" s="36">
        <v>242.02</v>
      </c>
      <c r="K261" s="36">
        <f t="shared" si="6"/>
        <v>0</v>
      </c>
      <c r="L261" s="93">
        <f t="shared" si="7"/>
        <v>0</v>
      </c>
      <c r="M261" s="94">
        <v>3</v>
      </c>
      <c r="N261" s="26"/>
      <c r="O261" s="26"/>
    </row>
    <row r="262" spans="1:15" s="19" customFormat="1" ht="22.5">
      <c r="A262" s="31">
        <v>688</v>
      </c>
      <c r="B262" s="32" t="s">
        <v>816</v>
      </c>
      <c r="C262" s="33" t="s">
        <v>75</v>
      </c>
      <c r="D262" s="33" t="s">
        <v>817</v>
      </c>
      <c r="E262" s="33" t="s">
        <v>77</v>
      </c>
      <c r="F262" s="33" t="s">
        <v>818</v>
      </c>
      <c r="G262" s="34" t="s">
        <v>38</v>
      </c>
      <c r="H262" s="70">
        <v>130.7</v>
      </c>
      <c r="I262" s="51"/>
      <c r="J262" s="36">
        <v>124.6</v>
      </c>
      <c r="K262" s="36">
        <f t="shared" si="6"/>
        <v>0</v>
      </c>
      <c r="L262" s="93">
        <f t="shared" si="7"/>
        <v>0</v>
      </c>
      <c r="M262" s="94">
        <v>3</v>
      </c>
      <c r="N262" s="26"/>
      <c r="O262" s="26"/>
    </row>
    <row r="263" spans="1:15" s="19" customFormat="1" ht="45">
      <c r="A263" s="31">
        <v>690</v>
      </c>
      <c r="B263" s="32" t="s">
        <v>819</v>
      </c>
      <c r="C263" s="33" t="s">
        <v>78</v>
      </c>
      <c r="D263" s="33" t="s">
        <v>820</v>
      </c>
      <c r="E263" s="33" t="s">
        <v>77</v>
      </c>
      <c r="F263" s="33" t="s">
        <v>821</v>
      </c>
      <c r="G263" s="34" t="s">
        <v>38</v>
      </c>
      <c r="H263" s="70">
        <v>242.1</v>
      </c>
      <c r="I263" s="56"/>
      <c r="J263" s="36">
        <v>232.87</v>
      </c>
      <c r="K263" s="36">
        <f t="shared" si="6"/>
        <v>0</v>
      </c>
      <c r="L263" s="93">
        <f t="shared" si="7"/>
        <v>0</v>
      </c>
      <c r="M263" s="94">
        <v>3</v>
      </c>
      <c r="N263" s="26"/>
      <c r="O263" s="26"/>
    </row>
    <row r="264" spans="1:15" s="19" customFormat="1" ht="45">
      <c r="A264" s="31">
        <v>691</v>
      </c>
      <c r="B264" s="32" t="s">
        <v>822</v>
      </c>
      <c r="C264" s="33" t="s">
        <v>78</v>
      </c>
      <c r="D264" s="33" t="s">
        <v>823</v>
      </c>
      <c r="E264" s="33" t="s">
        <v>77</v>
      </c>
      <c r="F264" s="33" t="s">
        <v>824</v>
      </c>
      <c r="G264" s="34" t="s">
        <v>38</v>
      </c>
      <c r="H264" s="70">
        <v>457.9</v>
      </c>
      <c r="I264" s="56"/>
      <c r="J264" s="36">
        <v>440.45</v>
      </c>
      <c r="K264" s="36">
        <f aca="true" t="shared" si="8" ref="K264:K327">H264*I264</f>
        <v>0</v>
      </c>
      <c r="L264" s="93">
        <f aca="true" t="shared" si="9" ref="L264:L327">I264*J264</f>
        <v>0</v>
      </c>
      <c r="M264" s="94">
        <v>3</v>
      </c>
      <c r="N264" s="26"/>
      <c r="O264" s="26"/>
    </row>
    <row r="265" spans="1:15" s="19" customFormat="1" ht="33.75">
      <c r="A265" s="31">
        <v>692</v>
      </c>
      <c r="B265" s="32" t="s">
        <v>825</v>
      </c>
      <c r="C265" s="33" t="s">
        <v>78</v>
      </c>
      <c r="D265" s="33" t="s">
        <v>171</v>
      </c>
      <c r="E265" s="33" t="s">
        <v>77</v>
      </c>
      <c r="F265" s="33" t="s">
        <v>826</v>
      </c>
      <c r="G265" s="34" t="s">
        <v>38</v>
      </c>
      <c r="H265" s="70">
        <v>288.9</v>
      </c>
      <c r="I265" s="56"/>
      <c r="J265" s="36">
        <v>277.89</v>
      </c>
      <c r="K265" s="36">
        <f t="shared" si="8"/>
        <v>0</v>
      </c>
      <c r="L265" s="93">
        <f t="shared" si="9"/>
        <v>0</v>
      </c>
      <c r="M265" s="94">
        <v>2</v>
      </c>
      <c r="N265" s="26"/>
      <c r="O265" s="26"/>
    </row>
    <row r="266" spans="1:15" s="19" customFormat="1" ht="33.75">
      <c r="A266" s="31">
        <v>696</v>
      </c>
      <c r="B266" s="48">
        <v>1021611</v>
      </c>
      <c r="C266" s="48" t="s">
        <v>78</v>
      </c>
      <c r="D266" s="48" t="s">
        <v>820</v>
      </c>
      <c r="E266" s="48" t="s">
        <v>46</v>
      </c>
      <c r="F266" s="48" t="s">
        <v>827</v>
      </c>
      <c r="G266" s="34" t="s">
        <v>38</v>
      </c>
      <c r="H266" s="70">
        <v>527</v>
      </c>
      <c r="I266" s="66"/>
      <c r="J266" s="36">
        <v>506.92</v>
      </c>
      <c r="K266" s="36">
        <f t="shared" si="8"/>
        <v>0</v>
      </c>
      <c r="L266" s="93">
        <f t="shared" si="9"/>
        <v>0</v>
      </c>
      <c r="M266" s="94">
        <v>2</v>
      </c>
      <c r="N266" s="26"/>
      <c r="O266" s="26"/>
    </row>
    <row r="267" spans="1:15" s="19" customFormat="1" ht="33.75">
      <c r="A267" s="31">
        <v>697</v>
      </c>
      <c r="B267" s="48">
        <v>1021610</v>
      </c>
      <c r="C267" s="48" t="s">
        <v>78</v>
      </c>
      <c r="D267" s="48" t="s">
        <v>171</v>
      </c>
      <c r="E267" s="48" t="s">
        <v>46</v>
      </c>
      <c r="F267" s="48" t="s">
        <v>828</v>
      </c>
      <c r="G267" s="34" t="s">
        <v>38</v>
      </c>
      <c r="H267" s="36">
        <v>252.3</v>
      </c>
      <c r="I267" s="58"/>
      <c r="J267" s="36">
        <v>242.68</v>
      </c>
      <c r="K267" s="36">
        <f t="shared" si="8"/>
        <v>0</v>
      </c>
      <c r="L267" s="93">
        <f t="shared" si="9"/>
        <v>0</v>
      </c>
      <c r="M267" s="94">
        <v>2</v>
      </c>
      <c r="N267" s="26"/>
      <c r="O267" s="26"/>
    </row>
    <row r="268" spans="1:15" s="19" customFormat="1" ht="33.75">
      <c r="A268" s="31">
        <v>701</v>
      </c>
      <c r="B268" s="47" t="s">
        <v>829</v>
      </c>
      <c r="C268" s="48" t="s">
        <v>78</v>
      </c>
      <c r="D268" s="48" t="s">
        <v>820</v>
      </c>
      <c r="E268" s="48" t="s">
        <v>830</v>
      </c>
      <c r="F268" s="48" t="s">
        <v>831</v>
      </c>
      <c r="G268" s="34" t="s">
        <v>38</v>
      </c>
      <c r="H268" s="70">
        <v>328.1</v>
      </c>
      <c r="I268" s="58"/>
      <c r="J268" s="36">
        <v>315.59</v>
      </c>
      <c r="K268" s="36">
        <f t="shared" si="8"/>
        <v>0</v>
      </c>
      <c r="L268" s="93">
        <f t="shared" si="9"/>
        <v>0</v>
      </c>
      <c r="M268" s="94">
        <v>2</v>
      </c>
      <c r="N268" s="26"/>
      <c r="O268" s="26"/>
    </row>
    <row r="269" spans="1:15" s="19" customFormat="1" ht="33.75">
      <c r="A269" s="31">
        <v>702</v>
      </c>
      <c r="B269" s="47" t="s">
        <v>832</v>
      </c>
      <c r="C269" s="48" t="s">
        <v>78</v>
      </c>
      <c r="D269" s="48" t="s">
        <v>820</v>
      </c>
      <c r="E269" s="48" t="s">
        <v>830</v>
      </c>
      <c r="F269" s="48" t="s">
        <v>833</v>
      </c>
      <c r="G269" s="34" t="s">
        <v>38</v>
      </c>
      <c r="H269" s="70">
        <v>702.6</v>
      </c>
      <c r="I269" s="58"/>
      <c r="J269" s="36">
        <v>672.24</v>
      </c>
      <c r="K269" s="36">
        <f t="shared" si="8"/>
        <v>0</v>
      </c>
      <c r="L269" s="93">
        <f t="shared" si="9"/>
        <v>0</v>
      </c>
      <c r="M269" s="94">
        <v>2</v>
      </c>
      <c r="N269" s="26"/>
      <c r="O269" s="26"/>
    </row>
    <row r="270" spans="1:15" s="19" customFormat="1" ht="33.75">
      <c r="A270" s="31">
        <v>703</v>
      </c>
      <c r="B270" s="47" t="s">
        <v>834</v>
      </c>
      <c r="C270" s="48" t="s">
        <v>78</v>
      </c>
      <c r="D270" s="48" t="s">
        <v>171</v>
      </c>
      <c r="E270" s="48" t="s">
        <v>46</v>
      </c>
      <c r="F270" s="48" t="s">
        <v>835</v>
      </c>
      <c r="G270" s="34" t="s">
        <v>38</v>
      </c>
      <c r="H270" s="70">
        <v>353.2</v>
      </c>
      <c r="I270" s="58"/>
      <c r="J270" s="36">
        <v>337.94</v>
      </c>
      <c r="K270" s="36">
        <f t="shared" si="8"/>
        <v>0</v>
      </c>
      <c r="L270" s="93">
        <f t="shared" si="9"/>
        <v>0</v>
      </c>
      <c r="M270" s="94">
        <v>2</v>
      </c>
      <c r="N270" s="26"/>
      <c r="O270" s="26"/>
    </row>
    <row r="271" spans="1:15" s="19" customFormat="1" ht="33.75">
      <c r="A271" s="31">
        <v>706</v>
      </c>
      <c r="B271" s="47" t="s">
        <v>836</v>
      </c>
      <c r="C271" s="48" t="s">
        <v>78</v>
      </c>
      <c r="D271" s="48" t="s">
        <v>837</v>
      </c>
      <c r="E271" s="48" t="s">
        <v>46</v>
      </c>
      <c r="F271" s="48" t="s">
        <v>838</v>
      </c>
      <c r="G271" s="34" t="s">
        <v>38</v>
      </c>
      <c r="H271" s="70">
        <v>527</v>
      </c>
      <c r="I271" s="66"/>
      <c r="J271" s="36">
        <v>499.38</v>
      </c>
      <c r="K271" s="36">
        <f t="shared" si="8"/>
        <v>0</v>
      </c>
      <c r="L271" s="93">
        <f t="shared" si="9"/>
        <v>0</v>
      </c>
      <c r="M271" s="94">
        <v>2</v>
      </c>
      <c r="N271" s="26"/>
      <c r="O271" s="26"/>
    </row>
    <row r="272" spans="1:15" s="19" customFormat="1" ht="33.75">
      <c r="A272" s="31">
        <v>708</v>
      </c>
      <c r="B272" s="47" t="s">
        <v>839</v>
      </c>
      <c r="C272" s="48" t="s">
        <v>840</v>
      </c>
      <c r="D272" s="48" t="s">
        <v>841</v>
      </c>
      <c r="E272" s="48" t="s">
        <v>46</v>
      </c>
      <c r="F272" s="48" t="s">
        <v>842</v>
      </c>
      <c r="G272" s="34" t="s">
        <v>38</v>
      </c>
      <c r="H272" s="70">
        <v>491.8</v>
      </c>
      <c r="I272" s="78"/>
      <c r="J272" s="36">
        <v>452.7</v>
      </c>
      <c r="K272" s="36">
        <f t="shared" si="8"/>
        <v>0</v>
      </c>
      <c r="L272" s="93">
        <f t="shared" si="9"/>
        <v>0</v>
      </c>
      <c r="M272" s="94">
        <v>2</v>
      </c>
      <c r="N272" s="26"/>
      <c r="O272" s="26"/>
    </row>
    <row r="273" spans="1:15" s="19" customFormat="1" ht="33.75">
      <c r="A273" s="31">
        <v>709</v>
      </c>
      <c r="B273" s="47" t="s">
        <v>843</v>
      </c>
      <c r="C273" s="48" t="s">
        <v>840</v>
      </c>
      <c r="D273" s="48" t="s">
        <v>844</v>
      </c>
      <c r="E273" s="48" t="s">
        <v>46</v>
      </c>
      <c r="F273" s="48" t="s">
        <v>845</v>
      </c>
      <c r="G273" s="34" t="s">
        <v>38</v>
      </c>
      <c r="H273" s="70">
        <v>353.2</v>
      </c>
      <c r="I273" s="78"/>
      <c r="J273" s="36">
        <v>325.12</v>
      </c>
      <c r="K273" s="36">
        <f t="shared" si="8"/>
        <v>0</v>
      </c>
      <c r="L273" s="93">
        <f t="shared" si="9"/>
        <v>0</v>
      </c>
      <c r="M273" s="94">
        <v>3</v>
      </c>
      <c r="N273" s="26"/>
      <c r="O273" s="26"/>
    </row>
    <row r="274" spans="1:15" s="19" customFormat="1" ht="22.5">
      <c r="A274" s="31">
        <v>716</v>
      </c>
      <c r="B274" s="32" t="s">
        <v>846</v>
      </c>
      <c r="C274" s="33" t="s">
        <v>172</v>
      </c>
      <c r="D274" s="33" t="s">
        <v>173</v>
      </c>
      <c r="E274" s="33" t="s">
        <v>77</v>
      </c>
      <c r="F274" s="33" t="s">
        <v>847</v>
      </c>
      <c r="G274" s="34" t="s">
        <v>38</v>
      </c>
      <c r="H274" s="70">
        <v>167.5</v>
      </c>
      <c r="I274" s="56"/>
      <c r="J274" s="36">
        <v>164.61</v>
      </c>
      <c r="K274" s="36">
        <f t="shared" si="8"/>
        <v>0</v>
      </c>
      <c r="L274" s="93">
        <f t="shared" si="9"/>
        <v>0</v>
      </c>
      <c r="M274" s="94">
        <v>3</v>
      </c>
      <c r="N274" s="26"/>
      <c r="O274" s="26"/>
    </row>
    <row r="275" spans="1:15" s="19" customFormat="1" ht="22.5">
      <c r="A275" s="31">
        <v>720</v>
      </c>
      <c r="B275" s="53" t="s">
        <v>848</v>
      </c>
      <c r="C275" s="54" t="s">
        <v>172</v>
      </c>
      <c r="D275" s="54" t="s">
        <v>849</v>
      </c>
      <c r="E275" s="54" t="s">
        <v>66</v>
      </c>
      <c r="F275" s="54" t="s">
        <v>76</v>
      </c>
      <c r="G275" s="34" t="s">
        <v>38</v>
      </c>
      <c r="H275" s="70">
        <v>220.4</v>
      </c>
      <c r="I275" s="51"/>
      <c r="J275" s="36">
        <v>200.65</v>
      </c>
      <c r="K275" s="36">
        <f t="shared" si="8"/>
        <v>0</v>
      </c>
      <c r="L275" s="93">
        <f t="shared" si="9"/>
        <v>0</v>
      </c>
      <c r="M275" s="94">
        <v>3</v>
      </c>
      <c r="N275" s="26"/>
      <c r="O275" s="26"/>
    </row>
    <row r="276" spans="1:15" s="19" customFormat="1" ht="22.5">
      <c r="A276" s="31">
        <v>721</v>
      </c>
      <c r="B276" s="53" t="s">
        <v>850</v>
      </c>
      <c r="C276" s="54" t="s">
        <v>172</v>
      </c>
      <c r="D276" s="54" t="s">
        <v>849</v>
      </c>
      <c r="E276" s="54" t="s">
        <v>77</v>
      </c>
      <c r="F276" s="54" t="s">
        <v>847</v>
      </c>
      <c r="G276" s="34" t="s">
        <v>38</v>
      </c>
      <c r="H276" s="70">
        <v>167.5</v>
      </c>
      <c r="I276" s="51"/>
      <c r="J276" s="36">
        <v>152.49</v>
      </c>
      <c r="K276" s="36">
        <f t="shared" si="8"/>
        <v>0</v>
      </c>
      <c r="L276" s="93">
        <f t="shared" si="9"/>
        <v>0</v>
      </c>
      <c r="M276" s="94">
        <v>3</v>
      </c>
      <c r="N276" s="26"/>
      <c r="O276" s="26"/>
    </row>
    <row r="277" spans="1:15" s="19" customFormat="1" ht="33.75">
      <c r="A277" s="31">
        <v>723</v>
      </c>
      <c r="B277" s="32" t="s">
        <v>851</v>
      </c>
      <c r="C277" s="79" t="s">
        <v>852</v>
      </c>
      <c r="D277" s="32" t="s">
        <v>853</v>
      </c>
      <c r="E277" s="33" t="s">
        <v>80</v>
      </c>
      <c r="F277" s="79" t="s">
        <v>854</v>
      </c>
      <c r="G277" s="34" t="s">
        <v>38</v>
      </c>
      <c r="H277" s="70">
        <v>244.7</v>
      </c>
      <c r="I277" s="59"/>
      <c r="J277" s="36">
        <v>229.55</v>
      </c>
      <c r="K277" s="36">
        <f t="shared" si="8"/>
        <v>0</v>
      </c>
      <c r="L277" s="93">
        <f t="shared" si="9"/>
        <v>0</v>
      </c>
      <c r="M277" s="94">
        <v>3</v>
      </c>
      <c r="N277" s="26"/>
      <c r="O277" s="26"/>
    </row>
    <row r="278" spans="1:15" s="19" customFormat="1" ht="22.5">
      <c r="A278" s="31">
        <v>724</v>
      </c>
      <c r="B278" s="32" t="s">
        <v>855</v>
      </c>
      <c r="C278" s="79" t="s">
        <v>852</v>
      </c>
      <c r="D278" s="32" t="s">
        <v>853</v>
      </c>
      <c r="E278" s="33" t="s">
        <v>66</v>
      </c>
      <c r="F278" s="79" t="s">
        <v>76</v>
      </c>
      <c r="G278" s="34" t="s">
        <v>38</v>
      </c>
      <c r="H278" s="70">
        <v>391.4</v>
      </c>
      <c r="I278" s="59"/>
      <c r="J278" s="36">
        <v>367.17</v>
      </c>
      <c r="K278" s="36">
        <f t="shared" si="8"/>
        <v>0</v>
      </c>
      <c r="L278" s="93">
        <f t="shared" si="9"/>
        <v>0</v>
      </c>
      <c r="M278" s="94">
        <v>3</v>
      </c>
      <c r="N278" s="26"/>
      <c r="O278" s="26"/>
    </row>
    <row r="279" spans="1:15" s="19" customFormat="1" ht="33.75">
      <c r="A279" s="31">
        <v>733</v>
      </c>
      <c r="B279" s="32" t="s">
        <v>856</v>
      </c>
      <c r="C279" s="33" t="s">
        <v>857</v>
      </c>
      <c r="D279" s="33" t="s">
        <v>858</v>
      </c>
      <c r="E279" s="33" t="s">
        <v>80</v>
      </c>
      <c r="F279" s="33" t="s">
        <v>859</v>
      </c>
      <c r="G279" s="34" t="s">
        <v>38</v>
      </c>
      <c r="H279" s="70">
        <v>704.1</v>
      </c>
      <c r="I279" s="56"/>
      <c r="J279" s="36">
        <v>660.51</v>
      </c>
      <c r="K279" s="36">
        <f t="shared" si="8"/>
        <v>0</v>
      </c>
      <c r="L279" s="93">
        <f t="shared" si="9"/>
        <v>0</v>
      </c>
      <c r="M279" s="94">
        <v>3</v>
      </c>
      <c r="N279" s="26"/>
      <c r="O279" s="26"/>
    </row>
    <row r="280" spans="1:15" s="19" customFormat="1" ht="33.75">
      <c r="A280" s="31">
        <v>734</v>
      </c>
      <c r="B280" s="32" t="s">
        <v>860</v>
      </c>
      <c r="C280" s="33" t="s">
        <v>857</v>
      </c>
      <c r="D280" s="33" t="s">
        <v>858</v>
      </c>
      <c r="E280" s="33" t="s">
        <v>80</v>
      </c>
      <c r="F280" s="33" t="s">
        <v>861</v>
      </c>
      <c r="G280" s="34" t="s">
        <v>38</v>
      </c>
      <c r="H280" s="70">
        <v>422.5</v>
      </c>
      <c r="I280" s="56"/>
      <c r="J280" s="36">
        <v>396.34</v>
      </c>
      <c r="K280" s="36">
        <f t="shared" si="8"/>
        <v>0</v>
      </c>
      <c r="L280" s="93">
        <f t="shared" si="9"/>
        <v>0</v>
      </c>
      <c r="M280" s="94">
        <v>3</v>
      </c>
      <c r="N280" s="26"/>
      <c r="O280" s="26"/>
    </row>
    <row r="281" spans="1:15" s="19" customFormat="1" ht="22.5">
      <c r="A281" s="31">
        <v>735</v>
      </c>
      <c r="B281" s="47" t="s">
        <v>862</v>
      </c>
      <c r="C281" s="48" t="s">
        <v>857</v>
      </c>
      <c r="D281" s="48" t="s">
        <v>858</v>
      </c>
      <c r="E281" s="48" t="s">
        <v>830</v>
      </c>
      <c r="F281" s="48" t="s">
        <v>863</v>
      </c>
      <c r="G281" s="34" t="s">
        <v>38</v>
      </c>
      <c r="H281" s="70">
        <v>520.1</v>
      </c>
      <c r="I281" s="80"/>
      <c r="J281" s="36">
        <v>487.9</v>
      </c>
      <c r="K281" s="36">
        <f t="shared" si="8"/>
        <v>0</v>
      </c>
      <c r="L281" s="93">
        <f t="shared" si="9"/>
        <v>0</v>
      </c>
      <c r="M281" s="94">
        <v>3</v>
      </c>
      <c r="N281" s="26"/>
      <c r="O281" s="26"/>
    </row>
    <row r="282" spans="1:15" s="19" customFormat="1" ht="22.5">
      <c r="A282" s="31">
        <v>736</v>
      </c>
      <c r="B282" s="47" t="s">
        <v>864</v>
      </c>
      <c r="C282" s="48" t="s">
        <v>857</v>
      </c>
      <c r="D282" s="48" t="s">
        <v>858</v>
      </c>
      <c r="E282" s="48" t="s">
        <v>46</v>
      </c>
      <c r="F282" s="48" t="s">
        <v>865</v>
      </c>
      <c r="G282" s="34" t="s">
        <v>38</v>
      </c>
      <c r="H282" s="70">
        <v>260.1</v>
      </c>
      <c r="I282" s="59"/>
      <c r="J282" s="36">
        <v>243.99</v>
      </c>
      <c r="K282" s="36">
        <f t="shared" si="8"/>
        <v>0</v>
      </c>
      <c r="L282" s="93">
        <f t="shared" si="9"/>
        <v>0</v>
      </c>
      <c r="M282" s="94">
        <v>3</v>
      </c>
      <c r="N282" s="26"/>
      <c r="O282" s="26"/>
    </row>
    <row r="283" spans="1:15" s="19" customFormat="1" ht="22.5">
      <c r="A283" s="31">
        <v>737</v>
      </c>
      <c r="B283" s="32" t="s">
        <v>866</v>
      </c>
      <c r="C283" s="33" t="s">
        <v>867</v>
      </c>
      <c r="D283" s="33" t="s">
        <v>868</v>
      </c>
      <c r="E283" s="33" t="s">
        <v>77</v>
      </c>
      <c r="F283" s="33" t="s">
        <v>869</v>
      </c>
      <c r="G283" s="34" t="s">
        <v>38</v>
      </c>
      <c r="H283" s="70">
        <v>347.7</v>
      </c>
      <c r="I283" s="51"/>
      <c r="J283" s="36">
        <v>326.17</v>
      </c>
      <c r="K283" s="36">
        <f t="shared" si="8"/>
        <v>0</v>
      </c>
      <c r="L283" s="93">
        <f t="shared" si="9"/>
        <v>0</v>
      </c>
      <c r="M283" s="94">
        <v>3</v>
      </c>
      <c r="N283" s="26"/>
      <c r="O283" s="26"/>
    </row>
    <row r="284" spans="1:15" s="19" customFormat="1" ht="22.5">
      <c r="A284" s="31">
        <v>738</v>
      </c>
      <c r="B284" s="81" t="s">
        <v>870</v>
      </c>
      <c r="C284" s="31" t="s">
        <v>867</v>
      </c>
      <c r="D284" s="31" t="s">
        <v>868</v>
      </c>
      <c r="E284" s="48" t="s">
        <v>46</v>
      </c>
      <c r="F284" s="81" t="s">
        <v>871</v>
      </c>
      <c r="G284" s="34" t="s">
        <v>38</v>
      </c>
      <c r="H284" s="70">
        <v>318.1</v>
      </c>
      <c r="I284" s="80"/>
      <c r="J284" s="36">
        <v>298.4</v>
      </c>
      <c r="K284" s="36">
        <f t="shared" si="8"/>
        <v>0</v>
      </c>
      <c r="L284" s="93">
        <f t="shared" si="9"/>
        <v>0</v>
      </c>
      <c r="M284" s="94">
        <v>3</v>
      </c>
      <c r="N284" s="26"/>
      <c r="O284" s="26"/>
    </row>
    <row r="285" spans="1:15" s="19" customFormat="1" ht="22.5">
      <c r="A285" s="31">
        <v>739</v>
      </c>
      <c r="B285" s="81" t="s">
        <v>872</v>
      </c>
      <c r="C285" s="31" t="s">
        <v>867</v>
      </c>
      <c r="D285" s="31" t="s">
        <v>868</v>
      </c>
      <c r="E285" s="48" t="s">
        <v>46</v>
      </c>
      <c r="F285" s="81" t="s">
        <v>873</v>
      </c>
      <c r="G285" s="34" t="s">
        <v>38</v>
      </c>
      <c r="H285" s="70">
        <v>636.5</v>
      </c>
      <c r="I285" s="59"/>
      <c r="J285" s="36">
        <v>597.1</v>
      </c>
      <c r="K285" s="36">
        <f t="shared" si="8"/>
        <v>0</v>
      </c>
      <c r="L285" s="93">
        <f t="shared" si="9"/>
        <v>0</v>
      </c>
      <c r="M285" s="94">
        <v>3</v>
      </c>
      <c r="N285" s="26"/>
      <c r="O285" s="26"/>
    </row>
    <row r="286" spans="1:15" s="19" customFormat="1" ht="22.5">
      <c r="A286" s="31">
        <v>743</v>
      </c>
      <c r="B286" s="32" t="s">
        <v>874</v>
      </c>
      <c r="C286" s="33" t="s">
        <v>174</v>
      </c>
      <c r="D286" s="33" t="s">
        <v>175</v>
      </c>
      <c r="E286" s="33" t="s">
        <v>46</v>
      </c>
      <c r="F286" s="33" t="s">
        <v>875</v>
      </c>
      <c r="G286" s="34" t="s">
        <v>38</v>
      </c>
      <c r="H286" s="70">
        <v>242.3</v>
      </c>
      <c r="I286" s="56"/>
      <c r="J286" s="36">
        <v>233.06</v>
      </c>
      <c r="K286" s="36">
        <f t="shared" si="8"/>
        <v>0</v>
      </c>
      <c r="L286" s="93">
        <f t="shared" si="9"/>
        <v>0</v>
      </c>
      <c r="M286" s="94">
        <v>2</v>
      </c>
      <c r="N286" s="26"/>
      <c r="O286" s="26"/>
    </row>
    <row r="287" spans="1:15" s="19" customFormat="1" ht="22.5">
      <c r="A287" s="31">
        <v>751</v>
      </c>
      <c r="B287" s="82" t="s">
        <v>876</v>
      </c>
      <c r="C287" s="81" t="s">
        <v>877</v>
      </c>
      <c r="D287" s="82" t="s">
        <v>878</v>
      </c>
      <c r="E287" s="83" t="s">
        <v>46</v>
      </c>
      <c r="F287" s="81" t="s">
        <v>879</v>
      </c>
      <c r="G287" s="34" t="s">
        <v>38</v>
      </c>
      <c r="H287" s="36">
        <v>415.59999999999997</v>
      </c>
      <c r="I287" s="58"/>
      <c r="J287" s="36">
        <v>409.15</v>
      </c>
      <c r="K287" s="36">
        <f t="shared" si="8"/>
        <v>0</v>
      </c>
      <c r="L287" s="93">
        <f t="shared" si="9"/>
        <v>0</v>
      </c>
      <c r="M287" s="94">
        <v>2</v>
      </c>
      <c r="N287" s="26"/>
      <c r="O287" s="26"/>
    </row>
    <row r="288" spans="1:15" s="19" customFormat="1" ht="22.5">
      <c r="A288" s="31">
        <v>753</v>
      </c>
      <c r="B288" s="47" t="s">
        <v>880</v>
      </c>
      <c r="C288" s="48" t="s">
        <v>176</v>
      </c>
      <c r="D288" s="48" t="s">
        <v>881</v>
      </c>
      <c r="E288" s="48" t="s">
        <v>46</v>
      </c>
      <c r="F288" s="48" t="s">
        <v>177</v>
      </c>
      <c r="G288" s="34" t="s">
        <v>38</v>
      </c>
      <c r="H288" s="70">
        <v>358.8</v>
      </c>
      <c r="I288" s="66"/>
      <c r="J288" s="36">
        <v>344.01</v>
      </c>
      <c r="K288" s="36">
        <f t="shared" si="8"/>
        <v>0</v>
      </c>
      <c r="L288" s="93">
        <f t="shared" si="9"/>
        <v>0</v>
      </c>
      <c r="M288" s="94">
        <v>3</v>
      </c>
      <c r="N288" s="26"/>
      <c r="O288" s="26"/>
    </row>
    <row r="289" spans="1:15" s="19" customFormat="1" ht="33.75">
      <c r="A289" s="31">
        <v>754</v>
      </c>
      <c r="B289" s="47" t="s">
        <v>882</v>
      </c>
      <c r="C289" s="48" t="s">
        <v>176</v>
      </c>
      <c r="D289" s="48" t="s">
        <v>883</v>
      </c>
      <c r="E289" s="48" t="s">
        <v>45</v>
      </c>
      <c r="F289" s="48" t="s">
        <v>178</v>
      </c>
      <c r="G289" s="34" t="s">
        <v>38</v>
      </c>
      <c r="H289" s="70">
        <v>199.2</v>
      </c>
      <c r="I289" s="58"/>
      <c r="J289" s="36">
        <v>190.99</v>
      </c>
      <c r="K289" s="36">
        <f t="shared" si="8"/>
        <v>0</v>
      </c>
      <c r="L289" s="93">
        <f t="shared" si="9"/>
        <v>0</v>
      </c>
      <c r="M289" s="94">
        <v>3</v>
      </c>
      <c r="N289" s="26"/>
      <c r="O289" s="26"/>
    </row>
    <row r="290" spans="1:15" s="19" customFormat="1" ht="33.75">
      <c r="A290" s="31">
        <v>755</v>
      </c>
      <c r="B290" s="47" t="s">
        <v>884</v>
      </c>
      <c r="C290" s="48" t="s">
        <v>176</v>
      </c>
      <c r="D290" s="48" t="s">
        <v>883</v>
      </c>
      <c r="E290" s="48" t="s">
        <v>45</v>
      </c>
      <c r="F290" s="48" t="s">
        <v>177</v>
      </c>
      <c r="G290" s="34" t="s">
        <v>38</v>
      </c>
      <c r="H290" s="70">
        <v>398.4</v>
      </c>
      <c r="I290" s="58"/>
      <c r="J290" s="36">
        <v>381.98</v>
      </c>
      <c r="K290" s="36">
        <f t="shared" si="8"/>
        <v>0</v>
      </c>
      <c r="L290" s="93">
        <f t="shared" si="9"/>
        <v>0</v>
      </c>
      <c r="M290" s="94">
        <v>3</v>
      </c>
      <c r="N290" s="26"/>
      <c r="O290" s="26"/>
    </row>
    <row r="291" spans="1:15" s="19" customFormat="1" ht="33.75">
      <c r="A291" s="31">
        <v>758</v>
      </c>
      <c r="B291" s="32" t="s">
        <v>885</v>
      </c>
      <c r="C291" s="33" t="s">
        <v>179</v>
      </c>
      <c r="D291" s="33" t="s">
        <v>180</v>
      </c>
      <c r="E291" s="33" t="s">
        <v>77</v>
      </c>
      <c r="F291" s="33" t="s">
        <v>886</v>
      </c>
      <c r="G291" s="34" t="s">
        <v>38</v>
      </c>
      <c r="H291" s="70">
        <v>135.1</v>
      </c>
      <c r="I291" s="51"/>
      <c r="J291" s="36">
        <v>129.95</v>
      </c>
      <c r="K291" s="36">
        <f t="shared" si="8"/>
        <v>0</v>
      </c>
      <c r="L291" s="93">
        <f t="shared" si="9"/>
        <v>0</v>
      </c>
      <c r="M291" s="94">
        <v>2</v>
      </c>
      <c r="N291" s="26"/>
      <c r="O291" s="26"/>
    </row>
    <row r="292" spans="1:15" s="19" customFormat="1" ht="33.75">
      <c r="A292" s="31">
        <v>759</v>
      </c>
      <c r="B292" s="32" t="s">
        <v>887</v>
      </c>
      <c r="C292" s="33" t="s">
        <v>179</v>
      </c>
      <c r="D292" s="33" t="s">
        <v>180</v>
      </c>
      <c r="E292" s="33" t="s">
        <v>77</v>
      </c>
      <c r="F292" s="33" t="s">
        <v>888</v>
      </c>
      <c r="G292" s="34" t="s">
        <v>38</v>
      </c>
      <c r="H292" s="70">
        <v>242.4</v>
      </c>
      <c r="I292" s="51"/>
      <c r="J292" s="36">
        <v>233.16</v>
      </c>
      <c r="K292" s="36">
        <f t="shared" si="8"/>
        <v>0</v>
      </c>
      <c r="L292" s="93">
        <f t="shared" si="9"/>
        <v>0</v>
      </c>
      <c r="M292" s="94">
        <v>2</v>
      </c>
      <c r="N292" s="26"/>
      <c r="O292" s="26"/>
    </row>
    <row r="293" spans="1:15" s="19" customFormat="1" ht="22.5">
      <c r="A293" s="31">
        <v>762</v>
      </c>
      <c r="B293" s="47" t="s">
        <v>889</v>
      </c>
      <c r="C293" s="48" t="s">
        <v>179</v>
      </c>
      <c r="D293" s="48" t="s">
        <v>890</v>
      </c>
      <c r="E293" s="48" t="s">
        <v>66</v>
      </c>
      <c r="F293" s="48" t="s">
        <v>181</v>
      </c>
      <c r="G293" s="34" t="s">
        <v>38</v>
      </c>
      <c r="H293" s="70">
        <v>204.3</v>
      </c>
      <c r="I293" s="58"/>
      <c r="J293" s="36">
        <v>195.98</v>
      </c>
      <c r="K293" s="36">
        <f t="shared" si="8"/>
        <v>0</v>
      </c>
      <c r="L293" s="93">
        <f t="shared" si="9"/>
        <v>0</v>
      </c>
      <c r="M293" s="94">
        <v>2</v>
      </c>
      <c r="N293" s="26"/>
      <c r="O293" s="26"/>
    </row>
    <row r="294" spans="1:15" s="19" customFormat="1" ht="22.5">
      <c r="A294" s="31">
        <v>763</v>
      </c>
      <c r="B294" s="47" t="s">
        <v>891</v>
      </c>
      <c r="C294" s="48" t="s">
        <v>179</v>
      </c>
      <c r="D294" s="48" t="s">
        <v>892</v>
      </c>
      <c r="E294" s="48" t="s">
        <v>46</v>
      </c>
      <c r="F294" s="48" t="s">
        <v>893</v>
      </c>
      <c r="G294" s="34" t="s">
        <v>38</v>
      </c>
      <c r="H294" s="70">
        <v>191</v>
      </c>
      <c r="I294" s="58"/>
      <c r="J294" s="36">
        <v>183.22</v>
      </c>
      <c r="K294" s="36">
        <f t="shared" si="8"/>
        <v>0</v>
      </c>
      <c r="L294" s="93">
        <f t="shared" si="9"/>
        <v>0</v>
      </c>
      <c r="M294" s="94">
        <v>2</v>
      </c>
      <c r="N294" s="26"/>
      <c r="O294" s="26"/>
    </row>
    <row r="295" spans="1:15" s="19" customFormat="1" ht="22.5">
      <c r="A295" s="31">
        <v>767</v>
      </c>
      <c r="B295" s="47" t="s">
        <v>894</v>
      </c>
      <c r="C295" s="48" t="s">
        <v>895</v>
      </c>
      <c r="D295" s="48" t="s">
        <v>896</v>
      </c>
      <c r="E295" s="48" t="s">
        <v>46</v>
      </c>
      <c r="F295" s="48" t="s">
        <v>897</v>
      </c>
      <c r="G295" s="34" t="s">
        <v>38</v>
      </c>
      <c r="H295" s="70">
        <v>259.5</v>
      </c>
      <c r="I295" s="58"/>
      <c r="J295" s="36">
        <v>246.23</v>
      </c>
      <c r="K295" s="36">
        <f t="shared" si="8"/>
        <v>0</v>
      </c>
      <c r="L295" s="93">
        <f t="shared" si="9"/>
        <v>0</v>
      </c>
      <c r="M295" s="94">
        <v>2</v>
      </c>
      <c r="N295" s="26"/>
      <c r="O295" s="26"/>
    </row>
    <row r="296" spans="1:15" s="19" customFormat="1" ht="22.5">
      <c r="A296" s="31">
        <v>768</v>
      </c>
      <c r="B296" s="47" t="s">
        <v>898</v>
      </c>
      <c r="C296" s="48" t="s">
        <v>895</v>
      </c>
      <c r="D296" s="48" t="s">
        <v>896</v>
      </c>
      <c r="E296" s="48" t="s">
        <v>46</v>
      </c>
      <c r="F296" s="48" t="s">
        <v>899</v>
      </c>
      <c r="G296" s="34" t="s">
        <v>38</v>
      </c>
      <c r="H296" s="70">
        <v>486.2</v>
      </c>
      <c r="I296" s="58"/>
      <c r="J296" s="36">
        <v>455.81</v>
      </c>
      <c r="K296" s="36">
        <f t="shared" si="8"/>
        <v>0</v>
      </c>
      <c r="L296" s="93">
        <f t="shared" si="9"/>
        <v>0</v>
      </c>
      <c r="M296" s="94">
        <v>2</v>
      </c>
      <c r="N296" s="26"/>
      <c r="O296" s="26"/>
    </row>
    <row r="297" spans="1:15" s="19" customFormat="1" ht="22.5">
      <c r="A297" s="31">
        <v>769</v>
      </c>
      <c r="B297" s="47" t="s">
        <v>900</v>
      </c>
      <c r="C297" s="48" t="s">
        <v>895</v>
      </c>
      <c r="D297" s="48" t="s">
        <v>896</v>
      </c>
      <c r="E297" s="48" t="s">
        <v>46</v>
      </c>
      <c r="F297" s="48" t="s">
        <v>901</v>
      </c>
      <c r="G297" s="34" t="s">
        <v>38</v>
      </c>
      <c r="H297" s="70">
        <v>1215.6</v>
      </c>
      <c r="I297" s="58"/>
      <c r="J297" s="36">
        <v>1153.48</v>
      </c>
      <c r="K297" s="36">
        <f t="shared" si="8"/>
        <v>0</v>
      </c>
      <c r="L297" s="93">
        <f t="shared" si="9"/>
        <v>0</v>
      </c>
      <c r="M297" s="94">
        <v>2</v>
      </c>
      <c r="N297" s="26"/>
      <c r="O297" s="26"/>
    </row>
    <row r="298" spans="1:15" s="19" customFormat="1" ht="22.5">
      <c r="A298" s="31">
        <v>776</v>
      </c>
      <c r="B298" s="32" t="s">
        <v>902</v>
      </c>
      <c r="C298" s="33" t="s">
        <v>182</v>
      </c>
      <c r="D298" s="33" t="s">
        <v>903</v>
      </c>
      <c r="E298" s="33" t="s">
        <v>46</v>
      </c>
      <c r="F298" s="33" t="s">
        <v>79</v>
      </c>
      <c r="G298" s="34" t="s">
        <v>38</v>
      </c>
      <c r="H298" s="70">
        <v>306.8</v>
      </c>
      <c r="I298" s="51"/>
      <c r="J298" s="36">
        <v>293.73</v>
      </c>
      <c r="K298" s="36">
        <f t="shared" si="8"/>
        <v>0</v>
      </c>
      <c r="L298" s="93">
        <f t="shared" si="9"/>
        <v>0</v>
      </c>
      <c r="M298" s="94">
        <v>2</v>
      </c>
      <c r="N298" s="26"/>
      <c r="O298" s="26"/>
    </row>
    <row r="299" spans="1:15" s="19" customFormat="1" ht="22.5">
      <c r="A299" s="31">
        <v>778</v>
      </c>
      <c r="B299" s="32" t="s">
        <v>904</v>
      </c>
      <c r="C299" s="33" t="s">
        <v>182</v>
      </c>
      <c r="D299" s="33" t="s">
        <v>905</v>
      </c>
      <c r="E299" s="33" t="s">
        <v>46</v>
      </c>
      <c r="F299" s="33" t="s">
        <v>83</v>
      </c>
      <c r="G299" s="34" t="s">
        <v>38</v>
      </c>
      <c r="H299" s="70">
        <v>169.3</v>
      </c>
      <c r="I299" s="51"/>
      <c r="J299" s="36">
        <v>158.82</v>
      </c>
      <c r="K299" s="36">
        <f t="shared" si="8"/>
        <v>0</v>
      </c>
      <c r="L299" s="93">
        <f t="shared" si="9"/>
        <v>0</v>
      </c>
      <c r="M299" s="94">
        <v>3</v>
      </c>
      <c r="N299" s="26"/>
      <c r="O299" s="26"/>
    </row>
    <row r="300" spans="1:15" s="19" customFormat="1" ht="22.5">
      <c r="A300" s="31">
        <v>779</v>
      </c>
      <c r="B300" s="32" t="s">
        <v>906</v>
      </c>
      <c r="C300" s="33" t="s">
        <v>182</v>
      </c>
      <c r="D300" s="33" t="s">
        <v>905</v>
      </c>
      <c r="E300" s="33" t="s">
        <v>46</v>
      </c>
      <c r="F300" s="33" t="s">
        <v>79</v>
      </c>
      <c r="G300" s="34" t="s">
        <v>38</v>
      </c>
      <c r="H300" s="70">
        <v>306.8</v>
      </c>
      <c r="I300" s="51"/>
      <c r="J300" s="36">
        <v>279.31</v>
      </c>
      <c r="K300" s="36">
        <f t="shared" si="8"/>
        <v>0</v>
      </c>
      <c r="L300" s="93">
        <f t="shared" si="9"/>
        <v>0</v>
      </c>
      <c r="M300" s="94">
        <v>3</v>
      </c>
      <c r="N300" s="26"/>
      <c r="O300" s="26"/>
    </row>
    <row r="301" spans="1:15" s="19" customFormat="1" ht="22.5">
      <c r="A301" s="31">
        <v>785</v>
      </c>
      <c r="B301" s="32" t="s">
        <v>907</v>
      </c>
      <c r="C301" s="33" t="s">
        <v>183</v>
      </c>
      <c r="D301" s="33" t="s">
        <v>908</v>
      </c>
      <c r="E301" s="33" t="s">
        <v>46</v>
      </c>
      <c r="F301" s="33" t="s">
        <v>909</v>
      </c>
      <c r="G301" s="34" t="s">
        <v>38</v>
      </c>
      <c r="H301" s="70">
        <v>424</v>
      </c>
      <c r="I301" s="51"/>
      <c r="J301" s="36">
        <v>417.42</v>
      </c>
      <c r="K301" s="36">
        <f t="shared" si="8"/>
        <v>0</v>
      </c>
      <c r="L301" s="93">
        <f t="shared" si="9"/>
        <v>0</v>
      </c>
      <c r="M301" s="94">
        <v>2</v>
      </c>
      <c r="N301" s="26"/>
      <c r="O301" s="26"/>
    </row>
    <row r="302" spans="1:15" s="19" customFormat="1" ht="22.5">
      <c r="A302" s="31">
        <v>790</v>
      </c>
      <c r="B302" s="47" t="s">
        <v>910</v>
      </c>
      <c r="C302" s="48" t="s">
        <v>82</v>
      </c>
      <c r="D302" s="48" t="s">
        <v>184</v>
      </c>
      <c r="E302" s="48" t="s">
        <v>46</v>
      </c>
      <c r="F302" s="48" t="s">
        <v>83</v>
      </c>
      <c r="G302" s="34" t="s">
        <v>38</v>
      </c>
      <c r="H302" s="71">
        <v>413.7</v>
      </c>
      <c r="I302" s="60"/>
      <c r="J302" s="36">
        <v>397.93</v>
      </c>
      <c r="K302" s="36">
        <f t="shared" si="8"/>
        <v>0</v>
      </c>
      <c r="L302" s="93">
        <f t="shared" si="9"/>
        <v>0</v>
      </c>
      <c r="M302" s="94">
        <v>2</v>
      </c>
      <c r="N302" s="26"/>
      <c r="O302" s="26"/>
    </row>
    <row r="303" spans="1:15" s="19" customFormat="1" ht="22.5">
      <c r="A303" s="31">
        <v>792</v>
      </c>
      <c r="B303" s="47" t="s">
        <v>911</v>
      </c>
      <c r="C303" s="48" t="s">
        <v>82</v>
      </c>
      <c r="D303" s="48" t="s">
        <v>912</v>
      </c>
      <c r="E303" s="48" t="s">
        <v>46</v>
      </c>
      <c r="F303" s="48" t="s">
        <v>83</v>
      </c>
      <c r="G303" s="34" t="s">
        <v>38</v>
      </c>
      <c r="H303" s="71">
        <v>413.7</v>
      </c>
      <c r="I303" s="50"/>
      <c r="J303" s="36">
        <v>396.86</v>
      </c>
      <c r="K303" s="36">
        <f t="shared" si="8"/>
        <v>0</v>
      </c>
      <c r="L303" s="93">
        <f t="shared" si="9"/>
        <v>0</v>
      </c>
      <c r="M303" s="94">
        <v>2</v>
      </c>
      <c r="N303" s="26"/>
      <c r="O303" s="26"/>
    </row>
    <row r="304" spans="1:15" s="19" customFormat="1" ht="22.5">
      <c r="A304" s="31">
        <v>794</v>
      </c>
      <c r="B304" s="47" t="s">
        <v>913</v>
      </c>
      <c r="C304" s="48" t="s">
        <v>82</v>
      </c>
      <c r="D304" s="48" t="s">
        <v>914</v>
      </c>
      <c r="E304" s="48" t="s">
        <v>46</v>
      </c>
      <c r="F304" s="48" t="s">
        <v>915</v>
      </c>
      <c r="G304" s="34" t="s">
        <v>38</v>
      </c>
      <c r="H304" s="71">
        <v>289.6</v>
      </c>
      <c r="I304" s="50"/>
      <c r="J304" s="36">
        <v>284.61</v>
      </c>
      <c r="K304" s="36">
        <f t="shared" si="8"/>
        <v>0</v>
      </c>
      <c r="L304" s="93">
        <f t="shared" si="9"/>
        <v>0</v>
      </c>
      <c r="M304" s="94">
        <v>3</v>
      </c>
      <c r="N304" s="26"/>
      <c r="O304" s="26"/>
    </row>
    <row r="305" spans="1:15" s="19" customFormat="1" ht="22.5">
      <c r="A305" s="31">
        <v>795</v>
      </c>
      <c r="B305" s="47" t="s">
        <v>916</v>
      </c>
      <c r="C305" s="48" t="s">
        <v>82</v>
      </c>
      <c r="D305" s="48" t="s">
        <v>914</v>
      </c>
      <c r="E305" s="48" t="s">
        <v>46</v>
      </c>
      <c r="F305" s="48" t="s">
        <v>178</v>
      </c>
      <c r="G305" s="34" t="s">
        <v>38</v>
      </c>
      <c r="H305" s="71">
        <v>482.9</v>
      </c>
      <c r="I305" s="60"/>
      <c r="J305" s="36">
        <v>474.59</v>
      </c>
      <c r="K305" s="36">
        <f t="shared" si="8"/>
        <v>0</v>
      </c>
      <c r="L305" s="93">
        <f t="shared" si="9"/>
        <v>0</v>
      </c>
      <c r="M305" s="94">
        <v>3</v>
      </c>
      <c r="N305" s="26"/>
      <c r="O305" s="26"/>
    </row>
    <row r="306" spans="1:15" s="19" customFormat="1" ht="22.5">
      <c r="A306" s="31">
        <v>798</v>
      </c>
      <c r="B306" s="47" t="s">
        <v>917</v>
      </c>
      <c r="C306" s="48" t="s">
        <v>82</v>
      </c>
      <c r="D306" s="48" t="s">
        <v>185</v>
      </c>
      <c r="E306" s="48" t="s">
        <v>46</v>
      </c>
      <c r="F306" s="48" t="s">
        <v>918</v>
      </c>
      <c r="G306" s="34" t="s">
        <v>38</v>
      </c>
      <c r="H306" s="71">
        <v>413.7</v>
      </c>
      <c r="I306" s="50"/>
      <c r="J306" s="36">
        <v>394.54</v>
      </c>
      <c r="K306" s="36">
        <f t="shared" si="8"/>
        <v>0</v>
      </c>
      <c r="L306" s="93">
        <f t="shared" si="9"/>
        <v>0</v>
      </c>
      <c r="M306" s="94">
        <v>3</v>
      </c>
      <c r="N306" s="26"/>
      <c r="O306" s="26"/>
    </row>
    <row r="307" spans="1:15" s="19" customFormat="1" ht="22.5">
      <c r="A307" s="31">
        <v>801</v>
      </c>
      <c r="B307" s="47" t="s">
        <v>919</v>
      </c>
      <c r="C307" s="48" t="s">
        <v>82</v>
      </c>
      <c r="D307" s="48" t="s">
        <v>186</v>
      </c>
      <c r="E307" s="48" t="s">
        <v>46</v>
      </c>
      <c r="F307" s="48" t="s">
        <v>920</v>
      </c>
      <c r="G307" s="34" t="s">
        <v>38</v>
      </c>
      <c r="H307" s="71">
        <v>689.9</v>
      </c>
      <c r="I307" s="50"/>
      <c r="J307" s="36">
        <v>661.47</v>
      </c>
      <c r="K307" s="36">
        <f t="shared" si="8"/>
        <v>0</v>
      </c>
      <c r="L307" s="93">
        <f t="shared" si="9"/>
        <v>0</v>
      </c>
      <c r="M307" s="94">
        <v>3</v>
      </c>
      <c r="N307" s="26"/>
      <c r="O307" s="26"/>
    </row>
    <row r="308" spans="1:15" s="19" customFormat="1" ht="22.5">
      <c r="A308" s="31">
        <v>802</v>
      </c>
      <c r="B308" s="82" t="s">
        <v>921</v>
      </c>
      <c r="C308" s="81" t="s">
        <v>922</v>
      </c>
      <c r="D308" s="82" t="s">
        <v>923</v>
      </c>
      <c r="E308" s="83" t="s">
        <v>46</v>
      </c>
      <c r="F308" s="81" t="s">
        <v>863</v>
      </c>
      <c r="G308" s="34" t="s">
        <v>38</v>
      </c>
      <c r="H308" s="71">
        <v>681.3</v>
      </c>
      <c r="I308" s="49"/>
      <c r="J308" s="36">
        <v>655.34</v>
      </c>
      <c r="K308" s="36">
        <f t="shared" si="8"/>
        <v>0</v>
      </c>
      <c r="L308" s="93">
        <f t="shared" si="9"/>
        <v>0</v>
      </c>
      <c r="M308" s="94">
        <v>2</v>
      </c>
      <c r="N308" s="26"/>
      <c r="O308" s="26"/>
    </row>
    <row r="309" spans="1:15" s="19" customFormat="1" ht="22.5">
      <c r="A309" s="31">
        <v>807</v>
      </c>
      <c r="B309" s="47" t="s">
        <v>924</v>
      </c>
      <c r="C309" s="48" t="s">
        <v>925</v>
      </c>
      <c r="D309" s="48" t="s">
        <v>926</v>
      </c>
      <c r="E309" s="48" t="s">
        <v>927</v>
      </c>
      <c r="F309" s="48" t="s">
        <v>928</v>
      </c>
      <c r="G309" s="34" t="s">
        <v>38</v>
      </c>
      <c r="H309" s="71">
        <v>302.6</v>
      </c>
      <c r="I309" s="60"/>
      <c r="J309" s="36">
        <v>278.63</v>
      </c>
      <c r="K309" s="36">
        <f t="shared" si="8"/>
        <v>0</v>
      </c>
      <c r="L309" s="93">
        <f t="shared" si="9"/>
        <v>0</v>
      </c>
      <c r="M309" s="94">
        <v>2</v>
      </c>
      <c r="N309" s="26"/>
      <c r="O309" s="26"/>
    </row>
    <row r="310" spans="1:15" s="19" customFormat="1" ht="22.5">
      <c r="A310" s="31">
        <v>808</v>
      </c>
      <c r="B310" s="47" t="s">
        <v>929</v>
      </c>
      <c r="C310" s="48" t="s">
        <v>930</v>
      </c>
      <c r="D310" s="48" t="s">
        <v>931</v>
      </c>
      <c r="E310" s="48" t="s">
        <v>66</v>
      </c>
      <c r="F310" s="48" t="s">
        <v>85</v>
      </c>
      <c r="G310" s="34" t="s">
        <v>38</v>
      </c>
      <c r="H310" s="71">
        <v>153.2</v>
      </c>
      <c r="I310" s="52"/>
      <c r="J310" s="36">
        <v>147.36</v>
      </c>
      <c r="K310" s="36">
        <f t="shared" si="8"/>
        <v>0</v>
      </c>
      <c r="L310" s="93">
        <f t="shared" si="9"/>
        <v>0</v>
      </c>
      <c r="M310" s="94">
        <v>2</v>
      </c>
      <c r="N310" s="26"/>
      <c r="O310" s="26"/>
    </row>
    <row r="311" spans="1:15" s="19" customFormat="1" ht="22.5">
      <c r="A311" s="31">
        <v>809</v>
      </c>
      <c r="B311" s="47" t="s">
        <v>932</v>
      </c>
      <c r="C311" s="48" t="s">
        <v>930</v>
      </c>
      <c r="D311" s="48" t="s">
        <v>931</v>
      </c>
      <c r="E311" s="48" t="s">
        <v>66</v>
      </c>
      <c r="F311" s="48" t="s">
        <v>933</v>
      </c>
      <c r="G311" s="34" t="s">
        <v>38</v>
      </c>
      <c r="H311" s="71">
        <v>153.2</v>
      </c>
      <c r="I311" s="52"/>
      <c r="J311" s="36">
        <v>147.36</v>
      </c>
      <c r="K311" s="36">
        <f t="shared" si="8"/>
        <v>0</v>
      </c>
      <c r="L311" s="93">
        <f t="shared" si="9"/>
        <v>0</v>
      </c>
      <c r="M311" s="94">
        <v>2</v>
      </c>
      <c r="N311" s="26"/>
      <c r="O311" s="26"/>
    </row>
    <row r="312" spans="1:15" s="19" customFormat="1" ht="22.5">
      <c r="A312" s="31">
        <v>812</v>
      </c>
      <c r="B312" s="47" t="s">
        <v>934</v>
      </c>
      <c r="C312" s="48" t="s">
        <v>935</v>
      </c>
      <c r="D312" s="48" t="s">
        <v>936</v>
      </c>
      <c r="E312" s="48" t="s">
        <v>66</v>
      </c>
      <c r="F312" s="48" t="s">
        <v>871</v>
      </c>
      <c r="G312" s="34" t="s">
        <v>38</v>
      </c>
      <c r="H312" s="71">
        <v>707.4</v>
      </c>
      <c r="I312" s="49"/>
      <c r="J312" s="36">
        <v>696.43</v>
      </c>
      <c r="K312" s="36">
        <f t="shared" si="8"/>
        <v>0</v>
      </c>
      <c r="L312" s="93">
        <f t="shared" si="9"/>
        <v>0</v>
      </c>
      <c r="M312" s="94">
        <v>2</v>
      </c>
      <c r="N312" s="26"/>
      <c r="O312" s="26"/>
    </row>
    <row r="313" spans="1:15" s="19" customFormat="1" ht="22.5">
      <c r="A313" s="31">
        <v>813</v>
      </c>
      <c r="B313" s="47" t="s">
        <v>937</v>
      </c>
      <c r="C313" s="48" t="s">
        <v>935</v>
      </c>
      <c r="D313" s="48" t="s">
        <v>936</v>
      </c>
      <c r="E313" s="48" t="s">
        <v>66</v>
      </c>
      <c r="F313" s="48" t="s">
        <v>938</v>
      </c>
      <c r="G313" s="34" t="s">
        <v>38</v>
      </c>
      <c r="H313" s="71">
        <v>353.7</v>
      </c>
      <c r="I313" s="49"/>
      <c r="J313" s="36">
        <v>348.21</v>
      </c>
      <c r="K313" s="36">
        <f t="shared" si="8"/>
        <v>0</v>
      </c>
      <c r="L313" s="93">
        <f t="shared" si="9"/>
        <v>0</v>
      </c>
      <c r="M313" s="94">
        <v>2</v>
      </c>
      <c r="N313" s="26"/>
      <c r="O313" s="26"/>
    </row>
    <row r="314" spans="1:15" s="19" customFormat="1" ht="22.5">
      <c r="A314" s="31">
        <v>814</v>
      </c>
      <c r="B314" s="32" t="s">
        <v>939</v>
      </c>
      <c r="C314" s="33" t="s">
        <v>940</v>
      </c>
      <c r="D314" s="33" t="s">
        <v>941</v>
      </c>
      <c r="E314" s="33" t="s">
        <v>66</v>
      </c>
      <c r="F314" s="33" t="s">
        <v>942</v>
      </c>
      <c r="G314" s="34" t="s">
        <v>38</v>
      </c>
      <c r="H314" s="70">
        <v>394.5</v>
      </c>
      <c r="I314" s="56"/>
      <c r="J314" s="36">
        <v>387.71</v>
      </c>
      <c r="K314" s="36">
        <f t="shared" si="8"/>
        <v>0</v>
      </c>
      <c r="L314" s="93">
        <f t="shared" si="9"/>
        <v>0</v>
      </c>
      <c r="M314" s="94">
        <v>3</v>
      </c>
      <c r="N314" s="26"/>
      <c r="O314" s="26"/>
    </row>
    <row r="315" spans="1:15" s="19" customFormat="1" ht="22.5">
      <c r="A315" s="31">
        <v>815</v>
      </c>
      <c r="B315" s="32" t="s">
        <v>943</v>
      </c>
      <c r="C315" s="33" t="s">
        <v>698</v>
      </c>
      <c r="D315" s="33" t="s">
        <v>944</v>
      </c>
      <c r="E315" s="33" t="s">
        <v>40</v>
      </c>
      <c r="F315" s="33" t="s">
        <v>945</v>
      </c>
      <c r="G315" s="34" t="s">
        <v>38</v>
      </c>
      <c r="H315" s="55">
        <v>751.4</v>
      </c>
      <c r="I315" s="51"/>
      <c r="J315" s="104">
        <v>724.71</v>
      </c>
      <c r="K315" s="36">
        <f t="shared" si="8"/>
        <v>0</v>
      </c>
      <c r="L315" s="93">
        <f t="shared" si="9"/>
        <v>0</v>
      </c>
      <c r="M315" s="94">
        <v>2</v>
      </c>
      <c r="N315" s="26"/>
      <c r="O315" s="26"/>
    </row>
    <row r="316" spans="1:15" s="19" customFormat="1" ht="22.5">
      <c r="A316" s="31">
        <v>825</v>
      </c>
      <c r="B316" s="32" t="s">
        <v>946</v>
      </c>
      <c r="C316" s="33" t="s">
        <v>947</v>
      </c>
      <c r="D316" s="33" t="s">
        <v>948</v>
      </c>
      <c r="E316" s="33" t="s">
        <v>46</v>
      </c>
      <c r="F316" s="33" t="s">
        <v>949</v>
      </c>
      <c r="G316" s="34" t="s">
        <v>38</v>
      </c>
      <c r="H316" s="70">
        <v>19597.2</v>
      </c>
      <c r="I316" s="51"/>
      <c r="J316" s="96">
        <v>14771.5</v>
      </c>
      <c r="K316" s="36">
        <f t="shared" si="8"/>
        <v>0</v>
      </c>
      <c r="L316" s="93">
        <f t="shared" si="9"/>
        <v>0</v>
      </c>
      <c r="M316" s="94">
        <v>2</v>
      </c>
      <c r="N316" s="26"/>
      <c r="O316" s="26"/>
    </row>
    <row r="317" spans="1:15" s="19" customFormat="1" ht="22.5">
      <c r="A317" s="31">
        <v>830</v>
      </c>
      <c r="B317" s="47" t="s">
        <v>950</v>
      </c>
      <c r="C317" s="48" t="s">
        <v>951</v>
      </c>
      <c r="D317" s="48" t="s">
        <v>952</v>
      </c>
      <c r="E317" s="48" t="s">
        <v>46</v>
      </c>
      <c r="F317" s="48" t="s">
        <v>953</v>
      </c>
      <c r="G317" s="34" t="s">
        <v>38</v>
      </c>
      <c r="H317" s="34">
        <v>23131.2</v>
      </c>
      <c r="I317" s="46"/>
      <c r="J317" s="96">
        <v>12742</v>
      </c>
      <c r="K317" s="36">
        <f t="shared" si="8"/>
        <v>0</v>
      </c>
      <c r="L317" s="93">
        <f t="shared" si="9"/>
        <v>0</v>
      </c>
      <c r="M317" s="94">
        <v>2</v>
      </c>
      <c r="N317" s="26"/>
      <c r="O317" s="26"/>
    </row>
    <row r="318" spans="1:15" s="19" customFormat="1" ht="33.75">
      <c r="A318" s="31">
        <v>832</v>
      </c>
      <c r="B318" s="32" t="s">
        <v>954</v>
      </c>
      <c r="C318" s="33" t="s">
        <v>955</v>
      </c>
      <c r="D318" s="33" t="s">
        <v>956</v>
      </c>
      <c r="E318" s="33" t="s">
        <v>46</v>
      </c>
      <c r="F318" s="33" t="s">
        <v>957</v>
      </c>
      <c r="G318" s="34" t="s">
        <v>38</v>
      </c>
      <c r="H318" s="70">
        <v>25170</v>
      </c>
      <c r="I318" s="51"/>
      <c r="J318" s="96">
        <v>14842.7</v>
      </c>
      <c r="K318" s="36">
        <f t="shared" si="8"/>
        <v>0</v>
      </c>
      <c r="L318" s="93">
        <f t="shared" si="9"/>
        <v>0</v>
      </c>
      <c r="M318" s="94">
        <v>2</v>
      </c>
      <c r="N318" s="26"/>
      <c r="O318" s="26"/>
    </row>
    <row r="319" spans="1:15" s="19" customFormat="1" ht="22.5">
      <c r="A319" s="31">
        <v>846</v>
      </c>
      <c r="B319" s="32" t="s">
        <v>958</v>
      </c>
      <c r="C319" s="33" t="s">
        <v>959</v>
      </c>
      <c r="D319" s="33" t="s">
        <v>960</v>
      </c>
      <c r="E319" s="33" t="s">
        <v>84</v>
      </c>
      <c r="F319" s="33" t="s">
        <v>961</v>
      </c>
      <c r="G319" s="34" t="s">
        <v>38</v>
      </c>
      <c r="H319" s="70">
        <v>12458.8</v>
      </c>
      <c r="I319" s="51"/>
      <c r="J319" s="36">
        <v>12037.69</v>
      </c>
      <c r="K319" s="36">
        <f t="shared" si="8"/>
        <v>0</v>
      </c>
      <c r="L319" s="93">
        <f t="shared" si="9"/>
        <v>0</v>
      </c>
      <c r="M319" s="94">
        <v>3</v>
      </c>
      <c r="N319" s="26"/>
      <c r="O319" s="26"/>
    </row>
    <row r="320" spans="1:15" s="19" customFormat="1" ht="33.75">
      <c r="A320" s="31">
        <v>847</v>
      </c>
      <c r="B320" s="33" t="s">
        <v>962</v>
      </c>
      <c r="C320" s="33" t="s">
        <v>963</v>
      </c>
      <c r="D320" s="33" t="s">
        <v>964</v>
      </c>
      <c r="E320" s="33" t="s">
        <v>86</v>
      </c>
      <c r="F320" s="33" t="s">
        <v>965</v>
      </c>
      <c r="G320" s="34" t="s">
        <v>38</v>
      </c>
      <c r="H320" s="70">
        <v>5998.7</v>
      </c>
      <c r="I320" s="51"/>
      <c r="J320" s="36">
        <v>5785.74</v>
      </c>
      <c r="K320" s="36">
        <f t="shared" si="8"/>
        <v>0</v>
      </c>
      <c r="L320" s="93">
        <f t="shared" si="9"/>
        <v>0</v>
      </c>
      <c r="M320" s="94">
        <v>2</v>
      </c>
      <c r="N320" s="26"/>
      <c r="O320" s="26"/>
    </row>
    <row r="321" spans="1:15" s="19" customFormat="1" ht="22.5">
      <c r="A321" s="31">
        <v>854</v>
      </c>
      <c r="B321" s="47" t="s">
        <v>966</v>
      </c>
      <c r="C321" s="48" t="s">
        <v>967</v>
      </c>
      <c r="D321" s="48" t="s">
        <v>968</v>
      </c>
      <c r="E321" s="48" t="s">
        <v>40</v>
      </c>
      <c r="F321" s="48" t="s">
        <v>969</v>
      </c>
      <c r="G321" s="34" t="s">
        <v>38</v>
      </c>
      <c r="H321" s="71">
        <v>3627.7</v>
      </c>
      <c r="I321" s="50"/>
      <c r="J321" s="36">
        <v>3480.05</v>
      </c>
      <c r="K321" s="36">
        <f t="shared" si="8"/>
        <v>0</v>
      </c>
      <c r="L321" s="93">
        <f t="shared" si="9"/>
        <v>0</v>
      </c>
      <c r="M321" s="94">
        <v>2</v>
      </c>
      <c r="N321" s="26"/>
      <c r="O321" s="26"/>
    </row>
    <row r="322" spans="1:15" s="19" customFormat="1" ht="22.5">
      <c r="A322" s="31">
        <v>855</v>
      </c>
      <c r="B322" s="33">
        <v>1037076</v>
      </c>
      <c r="C322" s="33" t="s">
        <v>970</v>
      </c>
      <c r="D322" s="33" t="s">
        <v>971</v>
      </c>
      <c r="E322" s="33" t="s">
        <v>46</v>
      </c>
      <c r="F322" s="33" t="s">
        <v>61</v>
      </c>
      <c r="G322" s="34" t="s">
        <v>38</v>
      </c>
      <c r="H322" s="70">
        <v>2026.2</v>
      </c>
      <c r="I322" s="51"/>
      <c r="J322" s="36">
        <v>1954.26</v>
      </c>
      <c r="K322" s="36">
        <f t="shared" si="8"/>
        <v>0</v>
      </c>
      <c r="L322" s="93">
        <f t="shared" si="9"/>
        <v>0</v>
      </c>
      <c r="M322" s="94">
        <v>2</v>
      </c>
      <c r="N322" s="26"/>
      <c r="O322" s="26"/>
    </row>
    <row r="323" spans="1:15" s="19" customFormat="1" ht="22.5">
      <c r="A323" s="31">
        <v>857</v>
      </c>
      <c r="B323" s="32" t="s">
        <v>972</v>
      </c>
      <c r="C323" s="33" t="s">
        <v>87</v>
      </c>
      <c r="D323" s="33" t="s">
        <v>973</v>
      </c>
      <c r="E323" s="33" t="s">
        <v>46</v>
      </c>
      <c r="F323" s="33" t="s">
        <v>188</v>
      </c>
      <c r="G323" s="34" t="s">
        <v>38</v>
      </c>
      <c r="H323" s="70">
        <v>1379</v>
      </c>
      <c r="I323" s="51"/>
      <c r="J323" s="36">
        <v>1330.04</v>
      </c>
      <c r="K323" s="36">
        <f t="shared" si="8"/>
        <v>0</v>
      </c>
      <c r="L323" s="93">
        <f t="shared" si="9"/>
        <v>0</v>
      </c>
      <c r="M323" s="94">
        <v>2</v>
      </c>
      <c r="N323" s="26"/>
      <c r="O323" s="26"/>
    </row>
    <row r="324" spans="1:15" s="19" customFormat="1" ht="22.5">
      <c r="A324" s="31">
        <v>867</v>
      </c>
      <c r="B324" s="62" t="s">
        <v>974</v>
      </c>
      <c r="C324" s="55" t="s">
        <v>975</v>
      </c>
      <c r="D324" s="55" t="s">
        <v>976</v>
      </c>
      <c r="E324" s="55" t="s">
        <v>46</v>
      </c>
      <c r="F324" s="55" t="s">
        <v>88</v>
      </c>
      <c r="G324" s="34" t="s">
        <v>38</v>
      </c>
      <c r="H324" s="70">
        <v>1106.2</v>
      </c>
      <c r="I324" s="46"/>
      <c r="J324" s="36">
        <v>1055.75</v>
      </c>
      <c r="K324" s="36">
        <f t="shared" si="8"/>
        <v>0</v>
      </c>
      <c r="L324" s="93">
        <f t="shared" si="9"/>
        <v>0</v>
      </c>
      <c r="M324" s="94">
        <v>3</v>
      </c>
      <c r="N324" s="26"/>
      <c r="O324" s="26"/>
    </row>
    <row r="325" spans="1:15" s="19" customFormat="1" ht="22.5">
      <c r="A325" s="31">
        <v>868</v>
      </c>
      <c r="B325" s="32" t="s">
        <v>977</v>
      </c>
      <c r="C325" s="33" t="s">
        <v>189</v>
      </c>
      <c r="D325" s="33" t="s">
        <v>978</v>
      </c>
      <c r="E325" s="33" t="s">
        <v>40</v>
      </c>
      <c r="F325" s="33" t="s">
        <v>208</v>
      </c>
      <c r="G325" s="34" t="s">
        <v>38</v>
      </c>
      <c r="H325" s="70">
        <v>1641.6</v>
      </c>
      <c r="I325" s="51"/>
      <c r="J325" s="36">
        <v>1586.11</v>
      </c>
      <c r="K325" s="36">
        <f t="shared" si="8"/>
        <v>0</v>
      </c>
      <c r="L325" s="93">
        <f t="shared" si="9"/>
        <v>0</v>
      </c>
      <c r="M325" s="94">
        <v>3</v>
      </c>
      <c r="N325" s="26"/>
      <c r="O325" s="26"/>
    </row>
    <row r="326" spans="1:15" s="19" customFormat="1" ht="22.5">
      <c r="A326" s="31">
        <v>876</v>
      </c>
      <c r="B326" s="33" t="s">
        <v>979</v>
      </c>
      <c r="C326" s="33" t="s">
        <v>980</v>
      </c>
      <c r="D326" s="33" t="s">
        <v>981</v>
      </c>
      <c r="E326" s="33" t="s">
        <v>71</v>
      </c>
      <c r="F326" s="33" t="s">
        <v>47</v>
      </c>
      <c r="G326" s="34" t="s">
        <v>38</v>
      </c>
      <c r="H326" s="36">
        <v>12075.2</v>
      </c>
      <c r="I326" s="56"/>
      <c r="J326" s="36">
        <v>11667.05</v>
      </c>
      <c r="K326" s="36">
        <f t="shared" si="8"/>
        <v>0</v>
      </c>
      <c r="L326" s="93">
        <f t="shared" si="9"/>
        <v>0</v>
      </c>
      <c r="M326" s="94">
        <v>3</v>
      </c>
      <c r="N326" s="26"/>
      <c r="O326" s="26"/>
    </row>
    <row r="327" spans="1:15" s="19" customFormat="1" ht="22.5">
      <c r="A327" s="31">
        <v>877</v>
      </c>
      <c r="B327" s="47" t="s">
        <v>982</v>
      </c>
      <c r="C327" s="48" t="s">
        <v>983</v>
      </c>
      <c r="D327" s="48" t="s">
        <v>984</v>
      </c>
      <c r="E327" s="48" t="s">
        <v>46</v>
      </c>
      <c r="F327" s="48" t="s">
        <v>985</v>
      </c>
      <c r="G327" s="34" t="s">
        <v>38</v>
      </c>
      <c r="H327" s="71">
        <v>4300.5</v>
      </c>
      <c r="I327" s="52"/>
      <c r="J327" s="36">
        <v>4090.2</v>
      </c>
      <c r="K327" s="36">
        <f t="shared" si="8"/>
        <v>0</v>
      </c>
      <c r="L327" s="93">
        <f t="shared" si="9"/>
        <v>0</v>
      </c>
      <c r="M327" s="94">
        <v>2</v>
      </c>
      <c r="N327" s="26"/>
      <c r="O327" s="26"/>
    </row>
    <row r="328" spans="1:15" s="19" customFormat="1" ht="22.5">
      <c r="A328" s="31">
        <v>891</v>
      </c>
      <c r="B328" s="33">
        <v>1014020</v>
      </c>
      <c r="C328" s="33" t="s">
        <v>986</v>
      </c>
      <c r="D328" s="33" t="s">
        <v>987</v>
      </c>
      <c r="E328" s="33" t="s">
        <v>46</v>
      </c>
      <c r="F328" s="33" t="s">
        <v>988</v>
      </c>
      <c r="G328" s="34" t="s">
        <v>38</v>
      </c>
      <c r="H328" s="70">
        <v>2047.9</v>
      </c>
      <c r="I328" s="56"/>
      <c r="J328" s="96">
        <v>2030.3</v>
      </c>
      <c r="K328" s="36">
        <f aca="true" t="shared" si="10" ref="K328:K391">H328*I328</f>
        <v>0</v>
      </c>
      <c r="L328" s="93">
        <f aca="true" t="shared" si="11" ref="L328:L391">I328*J328</f>
        <v>0</v>
      </c>
      <c r="M328" s="94">
        <v>2</v>
      </c>
      <c r="N328" s="26"/>
      <c r="O328" s="26"/>
    </row>
    <row r="329" spans="1:15" s="19" customFormat="1" ht="33.75">
      <c r="A329" s="31">
        <v>892</v>
      </c>
      <c r="B329" s="33" t="s">
        <v>989</v>
      </c>
      <c r="C329" s="33" t="s">
        <v>990</v>
      </c>
      <c r="D329" s="33" t="s">
        <v>991</v>
      </c>
      <c r="E329" s="33" t="s">
        <v>40</v>
      </c>
      <c r="F329" s="33" t="s">
        <v>992</v>
      </c>
      <c r="G329" s="34" t="s">
        <v>38</v>
      </c>
      <c r="H329" s="70">
        <v>753.3</v>
      </c>
      <c r="I329" s="51"/>
      <c r="J329" s="36">
        <v>719.1</v>
      </c>
      <c r="K329" s="36">
        <f t="shared" si="10"/>
        <v>0</v>
      </c>
      <c r="L329" s="93">
        <f t="shared" si="11"/>
        <v>0</v>
      </c>
      <c r="M329" s="94">
        <v>3</v>
      </c>
      <c r="N329" s="26"/>
      <c r="O329" s="26"/>
    </row>
    <row r="330" spans="1:15" s="19" customFormat="1" ht="22.5">
      <c r="A330" s="31">
        <v>893</v>
      </c>
      <c r="B330" s="33" t="s">
        <v>993</v>
      </c>
      <c r="C330" s="33" t="s">
        <v>990</v>
      </c>
      <c r="D330" s="33" t="s">
        <v>991</v>
      </c>
      <c r="E330" s="33" t="s">
        <v>40</v>
      </c>
      <c r="F330" s="33" t="s">
        <v>994</v>
      </c>
      <c r="G330" s="34" t="s">
        <v>38</v>
      </c>
      <c r="H330" s="70">
        <v>1342.7</v>
      </c>
      <c r="I330" s="51"/>
      <c r="J330" s="36">
        <v>1281.33</v>
      </c>
      <c r="K330" s="36">
        <f t="shared" si="10"/>
        <v>0</v>
      </c>
      <c r="L330" s="93">
        <f t="shared" si="11"/>
        <v>0</v>
      </c>
      <c r="M330" s="94">
        <v>3</v>
      </c>
      <c r="N330" s="26"/>
      <c r="O330" s="26"/>
    </row>
    <row r="331" spans="1:15" s="19" customFormat="1" ht="22.5">
      <c r="A331" s="31">
        <v>896</v>
      </c>
      <c r="B331" s="32" t="s">
        <v>995</v>
      </c>
      <c r="C331" s="33" t="s">
        <v>190</v>
      </c>
      <c r="D331" s="33" t="s">
        <v>996</v>
      </c>
      <c r="E331" s="33" t="s">
        <v>86</v>
      </c>
      <c r="F331" s="33" t="s">
        <v>997</v>
      </c>
      <c r="G331" s="34" t="s">
        <v>38</v>
      </c>
      <c r="H331" s="70">
        <v>148.9</v>
      </c>
      <c r="I331" s="56"/>
      <c r="J331" s="36">
        <v>141.61</v>
      </c>
      <c r="K331" s="36">
        <f t="shared" si="10"/>
        <v>0</v>
      </c>
      <c r="L331" s="93">
        <f t="shared" si="11"/>
        <v>0</v>
      </c>
      <c r="M331" s="94">
        <v>1</v>
      </c>
      <c r="N331" s="26"/>
      <c r="O331" s="26"/>
    </row>
    <row r="332" spans="1:15" s="19" customFormat="1" ht="33.75">
      <c r="A332" s="31">
        <v>898</v>
      </c>
      <c r="B332" s="62" t="s">
        <v>998</v>
      </c>
      <c r="C332" s="55" t="s">
        <v>190</v>
      </c>
      <c r="D332" s="55" t="s">
        <v>999</v>
      </c>
      <c r="E332" s="55" t="s">
        <v>86</v>
      </c>
      <c r="F332" s="55" t="s">
        <v>1000</v>
      </c>
      <c r="G332" s="34" t="s">
        <v>38</v>
      </c>
      <c r="H332" s="70">
        <v>148.9</v>
      </c>
      <c r="I332" s="35"/>
      <c r="J332" s="36">
        <v>139.68</v>
      </c>
      <c r="K332" s="36">
        <f t="shared" si="10"/>
        <v>0</v>
      </c>
      <c r="L332" s="93">
        <f t="shared" si="11"/>
        <v>0</v>
      </c>
      <c r="M332" s="94">
        <v>3</v>
      </c>
      <c r="N332" s="26"/>
      <c r="O332" s="26"/>
    </row>
    <row r="333" spans="1:15" s="19" customFormat="1" ht="33.75">
      <c r="A333" s="31">
        <v>899</v>
      </c>
      <c r="B333" s="62" t="s">
        <v>1001</v>
      </c>
      <c r="C333" s="55" t="s">
        <v>190</v>
      </c>
      <c r="D333" s="55" t="s">
        <v>1002</v>
      </c>
      <c r="E333" s="55" t="s">
        <v>86</v>
      </c>
      <c r="F333" s="55" t="s">
        <v>1003</v>
      </c>
      <c r="G333" s="34" t="s">
        <v>38</v>
      </c>
      <c r="H333" s="70">
        <v>89.3</v>
      </c>
      <c r="I333" s="46"/>
      <c r="J333" s="36">
        <v>83.77</v>
      </c>
      <c r="K333" s="36">
        <f t="shared" si="10"/>
        <v>0</v>
      </c>
      <c r="L333" s="93">
        <f t="shared" si="11"/>
        <v>0</v>
      </c>
      <c r="M333" s="94">
        <v>3</v>
      </c>
      <c r="N333" s="26"/>
      <c r="O333" s="26"/>
    </row>
    <row r="334" spans="1:15" s="19" customFormat="1" ht="22.5">
      <c r="A334" s="31">
        <v>903</v>
      </c>
      <c r="B334" s="53" t="s">
        <v>1004</v>
      </c>
      <c r="C334" s="54" t="s">
        <v>1005</v>
      </c>
      <c r="D334" s="54" t="s">
        <v>1006</v>
      </c>
      <c r="E334" s="54" t="s">
        <v>322</v>
      </c>
      <c r="F334" s="54" t="s">
        <v>120</v>
      </c>
      <c r="G334" s="34" t="s">
        <v>38</v>
      </c>
      <c r="H334" s="70">
        <v>358.9</v>
      </c>
      <c r="I334" s="56"/>
      <c r="J334" s="36">
        <v>326.95</v>
      </c>
      <c r="K334" s="36">
        <f t="shared" si="10"/>
        <v>0</v>
      </c>
      <c r="L334" s="93">
        <f t="shared" si="11"/>
        <v>0</v>
      </c>
      <c r="M334" s="94">
        <v>3</v>
      </c>
      <c r="N334" s="26"/>
      <c r="O334" s="26"/>
    </row>
    <row r="335" spans="1:15" s="19" customFormat="1" ht="22.5">
      <c r="A335" s="31">
        <v>905</v>
      </c>
      <c r="B335" s="31">
        <v>1168051</v>
      </c>
      <c r="C335" s="31" t="s">
        <v>1007</v>
      </c>
      <c r="D335" s="48" t="s">
        <v>1008</v>
      </c>
      <c r="E335" s="31" t="s">
        <v>40</v>
      </c>
      <c r="F335" s="48" t="s">
        <v>1009</v>
      </c>
      <c r="G335" s="34" t="s">
        <v>38</v>
      </c>
      <c r="H335" s="70">
        <v>260.3</v>
      </c>
      <c r="I335" s="51"/>
      <c r="J335" s="36">
        <v>238.77</v>
      </c>
      <c r="K335" s="36">
        <f t="shared" si="10"/>
        <v>0</v>
      </c>
      <c r="L335" s="93">
        <f t="shared" si="11"/>
        <v>0</v>
      </c>
      <c r="M335" s="94">
        <v>3</v>
      </c>
      <c r="N335" s="26"/>
      <c r="O335" s="26"/>
    </row>
    <row r="336" spans="1:15" s="19" customFormat="1" ht="22.5">
      <c r="A336" s="31">
        <v>906</v>
      </c>
      <c r="B336" s="31">
        <v>1168052</v>
      </c>
      <c r="C336" s="31" t="s">
        <v>1007</v>
      </c>
      <c r="D336" s="48" t="s">
        <v>1008</v>
      </c>
      <c r="E336" s="31" t="s">
        <v>40</v>
      </c>
      <c r="F336" s="48" t="s">
        <v>1010</v>
      </c>
      <c r="G336" s="34" t="s">
        <v>38</v>
      </c>
      <c r="H336" s="70">
        <v>248.1</v>
      </c>
      <c r="I336" s="51"/>
      <c r="J336" s="36">
        <v>228.17</v>
      </c>
      <c r="K336" s="36">
        <f t="shared" si="10"/>
        <v>0</v>
      </c>
      <c r="L336" s="93">
        <f t="shared" si="11"/>
        <v>0</v>
      </c>
      <c r="M336" s="94">
        <v>3</v>
      </c>
      <c r="N336" s="26"/>
      <c r="O336" s="26"/>
    </row>
    <row r="337" spans="1:15" s="19" customFormat="1" ht="22.5">
      <c r="A337" s="31">
        <v>907</v>
      </c>
      <c r="B337" s="48">
        <v>1059079</v>
      </c>
      <c r="C337" s="48" t="s">
        <v>1011</v>
      </c>
      <c r="D337" s="48" t="s">
        <v>1012</v>
      </c>
      <c r="E337" s="48" t="s">
        <v>40</v>
      </c>
      <c r="F337" s="48" t="s">
        <v>1013</v>
      </c>
      <c r="G337" s="34" t="s">
        <v>38</v>
      </c>
      <c r="H337" s="71">
        <v>622.4</v>
      </c>
      <c r="I337" s="50"/>
      <c r="J337" s="36">
        <v>596.69</v>
      </c>
      <c r="K337" s="36">
        <f t="shared" si="10"/>
        <v>0</v>
      </c>
      <c r="L337" s="93">
        <f t="shared" si="11"/>
        <v>0</v>
      </c>
      <c r="M337" s="94">
        <v>3</v>
      </c>
      <c r="N337" s="26"/>
      <c r="O337" s="26"/>
    </row>
    <row r="338" spans="1:15" s="19" customFormat="1" ht="22.5">
      <c r="A338" s="31">
        <v>913</v>
      </c>
      <c r="B338" s="47" t="s">
        <v>1014</v>
      </c>
      <c r="C338" s="48" t="s">
        <v>191</v>
      </c>
      <c r="D338" s="48" t="s">
        <v>1015</v>
      </c>
      <c r="E338" s="48" t="s">
        <v>46</v>
      </c>
      <c r="F338" s="48" t="s">
        <v>85</v>
      </c>
      <c r="G338" s="34" t="s">
        <v>38</v>
      </c>
      <c r="H338" s="71">
        <v>486.4</v>
      </c>
      <c r="I338" s="60"/>
      <c r="J338" s="36">
        <v>439.36</v>
      </c>
      <c r="K338" s="36">
        <f t="shared" si="10"/>
        <v>0</v>
      </c>
      <c r="L338" s="93">
        <f t="shared" si="11"/>
        <v>0</v>
      </c>
      <c r="M338" s="94">
        <v>3</v>
      </c>
      <c r="N338" s="26"/>
      <c r="O338" s="26"/>
    </row>
    <row r="339" spans="1:15" s="19" customFormat="1" ht="22.5">
      <c r="A339" s="31">
        <v>915</v>
      </c>
      <c r="B339" s="47" t="s">
        <v>1016</v>
      </c>
      <c r="C339" s="48" t="s">
        <v>191</v>
      </c>
      <c r="D339" s="48" t="s">
        <v>1017</v>
      </c>
      <c r="E339" s="48" t="s">
        <v>46</v>
      </c>
      <c r="F339" s="48" t="s">
        <v>85</v>
      </c>
      <c r="G339" s="34" t="s">
        <v>38</v>
      </c>
      <c r="H339" s="71">
        <v>486.4</v>
      </c>
      <c r="I339" s="50"/>
      <c r="J339" s="36">
        <v>467.86</v>
      </c>
      <c r="K339" s="36">
        <f t="shared" si="10"/>
        <v>0</v>
      </c>
      <c r="L339" s="93">
        <f t="shared" si="11"/>
        <v>0</v>
      </c>
      <c r="M339" s="94">
        <v>2</v>
      </c>
      <c r="N339" s="26"/>
      <c r="O339" s="26"/>
    </row>
    <row r="340" spans="1:15" s="19" customFormat="1" ht="33.75">
      <c r="A340" s="31">
        <v>941</v>
      </c>
      <c r="B340" s="32" t="s">
        <v>1018</v>
      </c>
      <c r="C340" s="33" t="s">
        <v>1019</v>
      </c>
      <c r="D340" s="33" t="s">
        <v>1020</v>
      </c>
      <c r="E340" s="33" t="s">
        <v>1021</v>
      </c>
      <c r="F340" s="33" t="s">
        <v>1022</v>
      </c>
      <c r="G340" s="34" t="s">
        <v>38</v>
      </c>
      <c r="H340" s="70">
        <v>733.8</v>
      </c>
      <c r="I340" s="51"/>
      <c r="J340" s="36">
        <v>703.93</v>
      </c>
      <c r="K340" s="36">
        <f t="shared" si="10"/>
        <v>0</v>
      </c>
      <c r="L340" s="93">
        <f t="shared" si="11"/>
        <v>0</v>
      </c>
      <c r="M340" s="94">
        <v>2</v>
      </c>
      <c r="N340" s="26"/>
      <c r="O340" s="26"/>
    </row>
    <row r="341" spans="1:15" s="19" customFormat="1" ht="33.75">
      <c r="A341" s="31">
        <v>942</v>
      </c>
      <c r="B341" s="32" t="s">
        <v>1023</v>
      </c>
      <c r="C341" s="33" t="s">
        <v>1019</v>
      </c>
      <c r="D341" s="33" t="s">
        <v>1020</v>
      </c>
      <c r="E341" s="33" t="s">
        <v>1021</v>
      </c>
      <c r="F341" s="33" t="s">
        <v>1024</v>
      </c>
      <c r="G341" s="34" t="s">
        <v>38</v>
      </c>
      <c r="H341" s="70">
        <v>1467.6</v>
      </c>
      <c r="I341" s="51"/>
      <c r="J341" s="36">
        <v>1407.86</v>
      </c>
      <c r="K341" s="36">
        <f t="shared" si="10"/>
        <v>0</v>
      </c>
      <c r="L341" s="93">
        <f t="shared" si="11"/>
        <v>0</v>
      </c>
      <c r="M341" s="94">
        <v>2</v>
      </c>
      <c r="N341" s="26"/>
      <c r="O341" s="26"/>
    </row>
    <row r="342" spans="1:15" s="19" customFormat="1" ht="33.75">
      <c r="A342" s="31">
        <v>943</v>
      </c>
      <c r="B342" s="32" t="s">
        <v>1025</v>
      </c>
      <c r="C342" s="33" t="s">
        <v>1019</v>
      </c>
      <c r="D342" s="33" t="s">
        <v>1020</v>
      </c>
      <c r="E342" s="33" t="s">
        <v>1021</v>
      </c>
      <c r="F342" s="33" t="s">
        <v>1026</v>
      </c>
      <c r="G342" s="34" t="s">
        <v>38</v>
      </c>
      <c r="H342" s="70">
        <v>2489.9</v>
      </c>
      <c r="I342" s="51"/>
      <c r="J342" s="36">
        <v>2388.56</v>
      </c>
      <c r="K342" s="36">
        <f t="shared" si="10"/>
        <v>0</v>
      </c>
      <c r="L342" s="93">
        <f t="shared" si="11"/>
        <v>0</v>
      </c>
      <c r="M342" s="94">
        <v>2</v>
      </c>
      <c r="N342" s="26"/>
      <c r="O342" s="26"/>
    </row>
    <row r="343" spans="1:15" s="19" customFormat="1" ht="33.75">
      <c r="A343" s="31">
        <v>944</v>
      </c>
      <c r="B343" s="33" t="s">
        <v>1027</v>
      </c>
      <c r="C343" s="33" t="s">
        <v>1019</v>
      </c>
      <c r="D343" s="33" t="s">
        <v>1020</v>
      </c>
      <c r="E343" s="33" t="s">
        <v>1021</v>
      </c>
      <c r="F343" s="33" t="s">
        <v>1028</v>
      </c>
      <c r="G343" s="34" t="s">
        <v>38</v>
      </c>
      <c r="H343" s="70">
        <v>2459.4</v>
      </c>
      <c r="I343" s="51"/>
      <c r="J343" s="36">
        <v>2359.3</v>
      </c>
      <c r="K343" s="36">
        <f t="shared" si="10"/>
        <v>0</v>
      </c>
      <c r="L343" s="93">
        <f t="shared" si="11"/>
        <v>0</v>
      </c>
      <c r="M343" s="94">
        <v>2</v>
      </c>
      <c r="N343" s="26"/>
      <c r="O343" s="26"/>
    </row>
    <row r="344" spans="1:15" s="19" customFormat="1" ht="22.5">
      <c r="A344" s="31">
        <v>945</v>
      </c>
      <c r="B344" s="33" t="s">
        <v>1029</v>
      </c>
      <c r="C344" s="33" t="s">
        <v>1030</v>
      </c>
      <c r="D344" s="33" t="s">
        <v>1031</v>
      </c>
      <c r="E344" s="33" t="s">
        <v>66</v>
      </c>
      <c r="F344" s="33" t="s">
        <v>1032</v>
      </c>
      <c r="G344" s="34" t="s">
        <v>38</v>
      </c>
      <c r="H344" s="70">
        <v>184.8</v>
      </c>
      <c r="I344" s="56"/>
      <c r="J344" s="36">
        <v>177.16</v>
      </c>
      <c r="K344" s="36">
        <f t="shared" si="10"/>
        <v>0</v>
      </c>
      <c r="L344" s="93">
        <f t="shared" si="11"/>
        <v>0</v>
      </c>
      <c r="M344" s="94">
        <v>3</v>
      </c>
      <c r="N344" s="26"/>
      <c r="O344" s="26"/>
    </row>
    <row r="345" spans="1:15" s="19" customFormat="1" ht="33.75">
      <c r="A345" s="31">
        <v>948</v>
      </c>
      <c r="B345" s="32" t="s">
        <v>1033</v>
      </c>
      <c r="C345" s="33" t="s">
        <v>1030</v>
      </c>
      <c r="D345" s="33" t="s">
        <v>1031</v>
      </c>
      <c r="E345" s="33" t="s">
        <v>45</v>
      </c>
      <c r="F345" s="33" t="s">
        <v>871</v>
      </c>
      <c r="G345" s="34" t="s">
        <v>38</v>
      </c>
      <c r="H345" s="70">
        <v>164.9</v>
      </c>
      <c r="I345" s="51"/>
      <c r="J345" s="36">
        <v>158.61</v>
      </c>
      <c r="K345" s="36">
        <f t="shared" si="10"/>
        <v>0</v>
      </c>
      <c r="L345" s="93">
        <f t="shared" si="11"/>
        <v>0</v>
      </c>
      <c r="M345" s="94">
        <v>2</v>
      </c>
      <c r="N345" s="26"/>
      <c r="O345" s="26"/>
    </row>
    <row r="346" spans="1:15" s="19" customFormat="1" ht="22.5">
      <c r="A346" s="31">
        <v>951</v>
      </c>
      <c r="B346" s="48" t="s">
        <v>1034</v>
      </c>
      <c r="C346" s="48" t="s">
        <v>1035</v>
      </c>
      <c r="D346" s="48" t="s">
        <v>1036</v>
      </c>
      <c r="E346" s="48" t="s">
        <v>40</v>
      </c>
      <c r="F346" s="48" t="s">
        <v>1037</v>
      </c>
      <c r="G346" s="34" t="s">
        <v>38</v>
      </c>
      <c r="H346" s="71">
        <v>210.1</v>
      </c>
      <c r="I346" s="49"/>
      <c r="J346" s="36">
        <v>206.84</v>
      </c>
      <c r="K346" s="36">
        <f t="shared" si="10"/>
        <v>0</v>
      </c>
      <c r="L346" s="93">
        <f t="shared" si="11"/>
        <v>0</v>
      </c>
      <c r="M346" s="94">
        <v>2</v>
      </c>
      <c r="N346" s="26"/>
      <c r="O346" s="26"/>
    </row>
    <row r="347" spans="1:15" s="19" customFormat="1" ht="22.5">
      <c r="A347" s="31">
        <v>953</v>
      </c>
      <c r="B347" s="33" t="s">
        <v>1038</v>
      </c>
      <c r="C347" s="33" t="s">
        <v>1039</v>
      </c>
      <c r="D347" s="33" t="s">
        <v>1040</v>
      </c>
      <c r="E347" s="33" t="s">
        <v>40</v>
      </c>
      <c r="F347" s="33" t="s">
        <v>320</v>
      </c>
      <c r="G347" s="34" t="s">
        <v>38</v>
      </c>
      <c r="H347" s="70">
        <v>76.3</v>
      </c>
      <c r="I347" s="51"/>
      <c r="J347" s="36">
        <v>73.39</v>
      </c>
      <c r="K347" s="36">
        <f t="shared" si="10"/>
        <v>0</v>
      </c>
      <c r="L347" s="93">
        <f t="shared" si="11"/>
        <v>0</v>
      </c>
      <c r="M347" s="94">
        <v>2</v>
      </c>
      <c r="N347" s="26"/>
      <c r="O347" s="26"/>
    </row>
    <row r="348" spans="1:15" s="19" customFormat="1" ht="22.5">
      <c r="A348" s="31">
        <v>954</v>
      </c>
      <c r="B348" s="33" t="s">
        <v>1041</v>
      </c>
      <c r="C348" s="33" t="s">
        <v>1039</v>
      </c>
      <c r="D348" s="33" t="s">
        <v>1040</v>
      </c>
      <c r="E348" s="33" t="s">
        <v>40</v>
      </c>
      <c r="F348" s="33" t="s">
        <v>42</v>
      </c>
      <c r="G348" s="34" t="s">
        <v>38</v>
      </c>
      <c r="H348" s="70">
        <v>169.9</v>
      </c>
      <c r="I348" s="56"/>
      <c r="J348" s="36">
        <v>163.42</v>
      </c>
      <c r="K348" s="36">
        <f t="shared" si="10"/>
        <v>0</v>
      </c>
      <c r="L348" s="93">
        <f t="shared" si="11"/>
        <v>0</v>
      </c>
      <c r="M348" s="94">
        <v>2</v>
      </c>
      <c r="N348" s="26"/>
      <c r="O348" s="26"/>
    </row>
    <row r="349" spans="1:15" s="19" customFormat="1" ht="22.5">
      <c r="A349" s="31">
        <v>963</v>
      </c>
      <c r="B349" s="33" t="s">
        <v>1042</v>
      </c>
      <c r="C349" s="33" t="s">
        <v>1043</v>
      </c>
      <c r="D349" s="33" t="s">
        <v>1044</v>
      </c>
      <c r="E349" s="33" t="s">
        <v>81</v>
      </c>
      <c r="F349" s="33" t="s">
        <v>1045</v>
      </c>
      <c r="G349" s="34" t="s">
        <v>38</v>
      </c>
      <c r="H349" s="70">
        <v>404.2</v>
      </c>
      <c r="I349" s="51"/>
      <c r="J349" s="36">
        <v>384.43</v>
      </c>
      <c r="K349" s="36">
        <f t="shared" si="10"/>
        <v>0</v>
      </c>
      <c r="L349" s="93">
        <f t="shared" si="11"/>
        <v>0</v>
      </c>
      <c r="M349" s="94">
        <v>3</v>
      </c>
      <c r="N349" s="26"/>
      <c r="O349" s="26"/>
    </row>
    <row r="350" spans="1:15" s="19" customFormat="1" ht="33.75">
      <c r="A350" s="31">
        <v>964</v>
      </c>
      <c r="B350" s="33" t="s">
        <v>1046</v>
      </c>
      <c r="C350" s="33" t="s">
        <v>1047</v>
      </c>
      <c r="D350" s="33" t="s">
        <v>1048</v>
      </c>
      <c r="E350" s="33" t="s">
        <v>1049</v>
      </c>
      <c r="F350" s="33" t="s">
        <v>1050</v>
      </c>
      <c r="G350" s="34" t="s">
        <v>38</v>
      </c>
      <c r="H350" s="70">
        <v>345.9</v>
      </c>
      <c r="I350" s="56"/>
      <c r="J350" s="36">
        <v>328.98</v>
      </c>
      <c r="K350" s="36">
        <f t="shared" si="10"/>
        <v>0</v>
      </c>
      <c r="L350" s="93">
        <f t="shared" si="11"/>
        <v>0</v>
      </c>
      <c r="M350" s="94">
        <v>2</v>
      </c>
      <c r="N350" s="26"/>
      <c r="O350" s="26"/>
    </row>
    <row r="351" spans="1:15" s="19" customFormat="1" ht="33.75">
      <c r="A351" s="31">
        <v>965</v>
      </c>
      <c r="B351" s="32" t="s">
        <v>1051</v>
      </c>
      <c r="C351" s="33" t="s">
        <v>1052</v>
      </c>
      <c r="D351" s="33" t="s">
        <v>1053</v>
      </c>
      <c r="E351" s="33" t="s">
        <v>45</v>
      </c>
      <c r="F351" s="33" t="s">
        <v>1054</v>
      </c>
      <c r="G351" s="34" t="s">
        <v>38</v>
      </c>
      <c r="H351" s="70">
        <v>345.9</v>
      </c>
      <c r="I351" s="56"/>
      <c r="J351" s="36">
        <v>333.62</v>
      </c>
      <c r="K351" s="36">
        <f t="shared" si="10"/>
        <v>0</v>
      </c>
      <c r="L351" s="93">
        <f t="shared" si="11"/>
        <v>0</v>
      </c>
      <c r="M351" s="94">
        <v>2</v>
      </c>
      <c r="N351" s="26"/>
      <c r="O351" s="26"/>
    </row>
    <row r="352" spans="1:15" s="19" customFormat="1" ht="22.5">
      <c r="A352" s="31">
        <v>972</v>
      </c>
      <c r="B352" s="32" t="s">
        <v>1055</v>
      </c>
      <c r="C352" s="33" t="s">
        <v>90</v>
      </c>
      <c r="D352" s="33" t="s">
        <v>1056</v>
      </c>
      <c r="E352" s="33" t="s">
        <v>40</v>
      </c>
      <c r="F352" s="33" t="s">
        <v>54</v>
      </c>
      <c r="G352" s="34" t="s">
        <v>38</v>
      </c>
      <c r="H352" s="70">
        <v>145.2</v>
      </c>
      <c r="I352" s="56"/>
      <c r="J352" s="36">
        <v>136.21</v>
      </c>
      <c r="K352" s="36">
        <f t="shared" si="10"/>
        <v>0</v>
      </c>
      <c r="L352" s="93">
        <f t="shared" si="11"/>
        <v>0</v>
      </c>
      <c r="M352" s="94">
        <v>3</v>
      </c>
      <c r="N352" s="26"/>
      <c r="O352" s="26"/>
    </row>
    <row r="353" spans="1:15" s="19" customFormat="1" ht="22.5">
      <c r="A353" s="31">
        <v>973</v>
      </c>
      <c r="B353" s="32" t="s">
        <v>1057</v>
      </c>
      <c r="C353" s="33" t="s">
        <v>90</v>
      </c>
      <c r="D353" s="33" t="s">
        <v>1056</v>
      </c>
      <c r="E353" s="33" t="s">
        <v>40</v>
      </c>
      <c r="F353" s="33" t="s">
        <v>63</v>
      </c>
      <c r="G353" s="34" t="s">
        <v>38</v>
      </c>
      <c r="H353" s="70">
        <v>310.4</v>
      </c>
      <c r="I353" s="56"/>
      <c r="J353" s="36">
        <v>291.18</v>
      </c>
      <c r="K353" s="36">
        <f t="shared" si="10"/>
        <v>0</v>
      </c>
      <c r="L353" s="93">
        <f t="shared" si="11"/>
        <v>0</v>
      </c>
      <c r="M353" s="94">
        <v>3</v>
      </c>
      <c r="N353" s="26"/>
      <c r="O353" s="26"/>
    </row>
    <row r="354" spans="1:15" s="19" customFormat="1" ht="22.5">
      <c r="A354" s="31">
        <v>974</v>
      </c>
      <c r="B354" s="32" t="s">
        <v>1058</v>
      </c>
      <c r="C354" s="33" t="s">
        <v>90</v>
      </c>
      <c r="D354" s="33" t="s">
        <v>1056</v>
      </c>
      <c r="E354" s="33" t="s">
        <v>40</v>
      </c>
      <c r="F354" s="33" t="s">
        <v>42</v>
      </c>
      <c r="G354" s="34" t="s">
        <v>38</v>
      </c>
      <c r="H354" s="70">
        <v>572.3</v>
      </c>
      <c r="I354" s="51"/>
      <c r="J354" s="36">
        <v>536.87</v>
      </c>
      <c r="K354" s="36">
        <f t="shared" si="10"/>
        <v>0</v>
      </c>
      <c r="L354" s="93">
        <f t="shared" si="11"/>
        <v>0</v>
      </c>
      <c r="M354" s="94">
        <v>3</v>
      </c>
      <c r="N354" s="26"/>
      <c r="O354" s="26"/>
    </row>
    <row r="355" spans="1:15" s="19" customFormat="1" ht="22.5">
      <c r="A355" s="31">
        <v>975</v>
      </c>
      <c r="B355" s="32" t="s">
        <v>1059</v>
      </c>
      <c r="C355" s="33" t="s">
        <v>90</v>
      </c>
      <c r="D355" s="33" t="s">
        <v>1056</v>
      </c>
      <c r="E355" s="33" t="s">
        <v>40</v>
      </c>
      <c r="F355" s="33" t="s">
        <v>192</v>
      </c>
      <c r="G355" s="34" t="s">
        <v>38</v>
      </c>
      <c r="H355" s="70">
        <v>1434.2</v>
      </c>
      <c r="I355" s="51"/>
      <c r="J355" s="36">
        <v>1345.42</v>
      </c>
      <c r="K355" s="36">
        <f t="shared" si="10"/>
        <v>0</v>
      </c>
      <c r="L355" s="93">
        <f t="shared" si="11"/>
        <v>0</v>
      </c>
      <c r="M355" s="94">
        <v>3</v>
      </c>
      <c r="N355" s="26"/>
      <c r="O355" s="26"/>
    </row>
    <row r="356" spans="1:15" s="19" customFormat="1" ht="22.5">
      <c r="A356" s="31">
        <v>990</v>
      </c>
      <c r="B356" s="33" t="s">
        <v>1060</v>
      </c>
      <c r="C356" s="33" t="s">
        <v>1061</v>
      </c>
      <c r="D356" s="33" t="s">
        <v>1062</v>
      </c>
      <c r="E356" s="33" t="s">
        <v>66</v>
      </c>
      <c r="F356" s="33" t="s">
        <v>121</v>
      </c>
      <c r="G356" s="34" t="s">
        <v>38</v>
      </c>
      <c r="H356" s="70">
        <v>775.3</v>
      </c>
      <c r="I356" s="56"/>
      <c r="J356" s="36">
        <v>713.66</v>
      </c>
      <c r="K356" s="36">
        <f t="shared" si="10"/>
        <v>0</v>
      </c>
      <c r="L356" s="93">
        <f t="shared" si="11"/>
        <v>0</v>
      </c>
      <c r="M356" s="94">
        <v>3</v>
      </c>
      <c r="N356" s="26"/>
      <c r="O356" s="26"/>
    </row>
    <row r="357" spans="1:15" s="19" customFormat="1" ht="22.5">
      <c r="A357" s="31">
        <v>991</v>
      </c>
      <c r="B357" s="32" t="s">
        <v>1063</v>
      </c>
      <c r="C357" s="33" t="s">
        <v>1061</v>
      </c>
      <c r="D357" s="33" t="s">
        <v>1064</v>
      </c>
      <c r="E357" s="33" t="s">
        <v>66</v>
      </c>
      <c r="F357" s="33" t="s">
        <v>121</v>
      </c>
      <c r="G357" s="34" t="s">
        <v>38</v>
      </c>
      <c r="H357" s="70">
        <v>775.3</v>
      </c>
      <c r="I357" s="51"/>
      <c r="J357" s="36">
        <v>749.09</v>
      </c>
      <c r="K357" s="36">
        <f t="shared" si="10"/>
        <v>0</v>
      </c>
      <c r="L357" s="93">
        <f t="shared" si="11"/>
        <v>0</v>
      </c>
      <c r="M357" s="94">
        <v>3</v>
      </c>
      <c r="N357" s="26"/>
      <c r="O357" s="26"/>
    </row>
    <row r="358" spans="1:15" s="19" customFormat="1" ht="33.75">
      <c r="A358" s="31">
        <v>992</v>
      </c>
      <c r="B358" s="33" t="s">
        <v>1065</v>
      </c>
      <c r="C358" s="33" t="s">
        <v>193</v>
      </c>
      <c r="D358" s="33" t="s">
        <v>1066</v>
      </c>
      <c r="E358" s="33" t="s">
        <v>100</v>
      </c>
      <c r="F358" s="33" t="s">
        <v>1067</v>
      </c>
      <c r="G358" s="34" t="s">
        <v>38</v>
      </c>
      <c r="H358" s="36">
        <v>3387</v>
      </c>
      <c r="I358" s="51"/>
      <c r="J358" s="36">
        <v>3332.46</v>
      </c>
      <c r="K358" s="36">
        <f t="shared" si="10"/>
        <v>0</v>
      </c>
      <c r="L358" s="93">
        <f t="shared" si="11"/>
        <v>0</v>
      </c>
      <c r="M358" s="94">
        <v>2</v>
      </c>
      <c r="N358" s="26"/>
      <c r="O358" s="26"/>
    </row>
    <row r="359" spans="1:15" s="19" customFormat="1" ht="22.5">
      <c r="A359" s="31">
        <v>993</v>
      </c>
      <c r="B359" s="33" t="s">
        <v>1068</v>
      </c>
      <c r="C359" s="33" t="s">
        <v>193</v>
      </c>
      <c r="D359" s="33" t="s">
        <v>1069</v>
      </c>
      <c r="E359" s="33" t="s">
        <v>46</v>
      </c>
      <c r="F359" s="33" t="s">
        <v>195</v>
      </c>
      <c r="G359" s="34" t="s">
        <v>38</v>
      </c>
      <c r="H359" s="70">
        <v>1256.3</v>
      </c>
      <c r="I359" s="51"/>
      <c r="J359" s="36">
        <v>1211.7</v>
      </c>
      <c r="K359" s="36">
        <f t="shared" si="10"/>
        <v>0</v>
      </c>
      <c r="L359" s="93">
        <f t="shared" si="11"/>
        <v>0</v>
      </c>
      <c r="M359" s="94">
        <v>2</v>
      </c>
      <c r="N359" s="26"/>
      <c r="O359" s="26"/>
    </row>
    <row r="360" spans="1:15" s="19" customFormat="1" ht="22.5">
      <c r="A360" s="31">
        <v>994</v>
      </c>
      <c r="B360" s="33" t="s">
        <v>1070</v>
      </c>
      <c r="C360" s="33" t="s">
        <v>193</v>
      </c>
      <c r="D360" s="33" t="s">
        <v>1069</v>
      </c>
      <c r="E360" s="33" t="s">
        <v>46</v>
      </c>
      <c r="F360" s="33" t="s">
        <v>1071</v>
      </c>
      <c r="G360" s="34" t="s">
        <v>38</v>
      </c>
      <c r="H360" s="70">
        <v>2429.2</v>
      </c>
      <c r="I360" s="51"/>
      <c r="J360" s="36">
        <v>2342.96</v>
      </c>
      <c r="K360" s="36">
        <f t="shared" si="10"/>
        <v>0</v>
      </c>
      <c r="L360" s="93">
        <f t="shared" si="11"/>
        <v>0</v>
      </c>
      <c r="M360" s="94">
        <v>2</v>
      </c>
      <c r="N360" s="26"/>
      <c r="O360" s="26"/>
    </row>
    <row r="361" spans="1:15" s="19" customFormat="1" ht="22.5">
      <c r="A361" s="31">
        <v>996</v>
      </c>
      <c r="B361" s="62" t="s">
        <v>1072</v>
      </c>
      <c r="C361" s="55" t="s">
        <v>193</v>
      </c>
      <c r="D361" s="55" t="s">
        <v>1073</v>
      </c>
      <c r="E361" s="55" t="s">
        <v>46</v>
      </c>
      <c r="F361" s="55" t="s">
        <v>1074</v>
      </c>
      <c r="G361" s="34" t="s">
        <v>38</v>
      </c>
      <c r="H361" s="70">
        <v>686.5</v>
      </c>
      <c r="I361" s="46"/>
      <c r="J361" s="36">
        <v>644</v>
      </c>
      <c r="K361" s="36">
        <f t="shared" si="10"/>
        <v>0</v>
      </c>
      <c r="L361" s="93">
        <f t="shared" si="11"/>
        <v>0</v>
      </c>
      <c r="M361" s="94">
        <v>3</v>
      </c>
      <c r="N361" s="26"/>
      <c r="O361" s="26"/>
    </row>
    <row r="362" spans="1:15" s="19" customFormat="1" ht="22.5">
      <c r="A362" s="31">
        <v>997</v>
      </c>
      <c r="B362" s="62" t="s">
        <v>1075</v>
      </c>
      <c r="C362" s="55" t="s">
        <v>193</v>
      </c>
      <c r="D362" s="55" t="s">
        <v>1073</v>
      </c>
      <c r="E362" s="55" t="s">
        <v>46</v>
      </c>
      <c r="F362" s="55" t="s">
        <v>1076</v>
      </c>
      <c r="G362" s="34" t="s">
        <v>38</v>
      </c>
      <c r="H362" s="70">
        <v>1256.3</v>
      </c>
      <c r="I362" s="46"/>
      <c r="J362" s="36">
        <v>1178.53</v>
      </c>
      <c r="K362" s="36">
        <f t="shared" si="10"/>
        <v>0</v>
      </c>
      <c r="L362" s="93">
        <f t="shared" si="11"/>
        <v>0</v>
      </c>
      <c r="M362" s="94">
        <v>3</v>
      </c>
      <c r="N362" s="26"/>
      <c r="O362" s="26"/>
    </row>
    <row r="363" spans="1:15" s="19" customFormat="1" ht="22.5">
      <c r="A363" s="31">
        <v>998</v>
      </c>
      <c r="B363" s="62" t="s">
        <v>1077</v>
      </c>
      <c r="C363" s="55" t="s">
        <v>193</v>
      </c>
      <c r="D363" s="55" t="s">
        <v>1073</v>
      </c>
      <c r="E363" s="55" t="s">
        <v>46</v>
      </c>
      <c r="F363" s="55" t="s">
        <v>196</v>
      </c>
      <c r="G363" s="34" t="s">
        <v>38</v>
      </c>
      <c r="H363" s="70">
        <v>2429.2</v>
      </c>
      <c r="I363" s="46"/>
      <c r="J363" s="36">
        <v>2278.83</v>
      </c>
      <c r="K363" s="36">
        <f t="shared" si="10"/>
        <v>0</v>
      </c>
      <c r="L363" s="93">
        <f t="shared" si="11"/>
        <v>0</v>
      </c>
      <c r="M363" s="94">
        <v>3</v>
      </c>
      <c r="N363" s="26"/>
      <c r="O363" s="26"/>
    </row>
    <row r="364" spans="1:15" s="19" customFormat="1" ht="22.5">
      <c r="A364" s="31">
        <v>1000</v>
      </c>
      <c r="B364" s="32" t="s">
        <v>1078</v>
      </c>
      <c r="C364" s="33" t="s">
        <v>193</v>
      </c>
      <c r="D364" s="33" t="s">
        <v>1079</v>
      </c>
      <c r="E364" s="33" t="s">
        <v>46</v>
      </c>
      <c r="F364" s="33" t="s">
        <v>195</v>
      </c>
      <c r="G364" s="34" t="s">
        <v>38</v>
      </c>
      <c r="H364" s="70">
        <v>1256.3</v>
      </c>
      <c r="I364" s="56"/>
      <c r="J364" s="36">
        <v>1204.41</v>
      </c>
      <c r="K364" s="36">
        <f t="shared" si="10"/>
        <v>0</v>
      </c>
      <c r="L364" s="93">
        <f t="shared" si="11"/>
        <v>0</v>
      </c>
      <c r="M364" s="94">
        <v>3</v>
      </c>
      <c r="N364" s="26"/>
      <c r="O364" s="26"/>
    </row>
    <row r="365" spans="1:15" s="19" customFormat="1" ht="22.5">
      <c r="A365" s="31">
        <v>1001</v>
      </c>
      <c r="B365" s="32" t="s">
        <v>1080</v>
      </c>
      <c r="C365" s="33" t="s">
        <v>193</v>
      </c>
      <c r="D365" s="33" t="s">
        <v>1079</v>
      </c>
      <c r="E365" s="33" t="s">
        <v>46</v>
      </c>
      <c r="F365" s="33" t="s">
        <v>1071</v>
      </c>
      <c r="G365" s="34" t="s">
        <v>38</v>
      </c>
      <c r="H365" s="70">
        <v>2429.2</v>
      </c>
      <c r="I365" s="56"/>
      <c r="J365" s="36">
        <v>2328.87</v>
      </c>
      <c r="K365" s="36">
        <f t="shared" si="10"/>
        <v>0</v>
      </c>
      <c r="L365" s="93">
        <f t="shared" si="11"/>
        <v>0</v>
      </c>
      <c r="M365" s="94">
        <v>3</v>
      </c>
      <c r="N365" s="26"/>
      <c r="O365" s="26"/>
    </row>
    <row r="366" spans="1:15" s="19" customFormat="1" ht="22.5">
      <c r="A366" s="31">
        <v>1015</v>
      </c>
      <c r="B366" s="57" t="s">
        <v>1081</v>
      </c>
      <c r="C366" s="57" t="s">
        <v>193</v>
      </c>
      <c r="D366" s="57" t="s">
        <v>1066</v>
      </c>
      <c r="E366" s="57" t="s">
        <v>46</v>
      </c>
      <c r="F366" s="57" t="s">
        <v>194</v>
      </c>
      <c r="G366" s="34" t="s">
        <v>38</v>
      </c>
      <c r="H366" s="73">
        <v>892.4</v>
      </c>
      <c r="I366" s="49"/>
      <c r="J366" s="36">
        <v>878.03</v>
      </c>
      <c r="K366" s="36">
        <f t="shared" si="10"/>
        <v>0</v>
      </c>
      <c r="L366" s="93">
        <f t="shared" si="11"/>
        <v>0</v>
      </c>
      <c r="M366" s="94">
        <v>2</v>
      </c>
      <c r="N366" s="26"/>
      <c r="O366" s="26"/>
    </row>
    <row r="367" spans="1:15" s="19" customFormat="1" ht="22.5">
      <c r="A367" s="31">
        <v>1016</v>
      </c>
      <c r="B367" s="57" t="s">
        <v>1082</v>
      </c>
      <c r="C367" s="57" t="s">
        <v>193</v>
      </c>
      <c r="D367" s="57" t="s">
        <v>1066</v>
      </c>
      <c r="E367" s="57" t="s">
        <v>46</v>
      </c>
      <c r="F367" s="57" t="s">
        <v>195</v>
      </c>
      <c r="G367" s="34" t="s">
        <v>38</v>
      </c>
      <c r="H367" s="73">
        <v>1633.2</v>
      </c>
      <c r="I367" s="52"/>
      <c r="J367" s="36">
        <v>1606.9</v>
      </c>
      <c r="K367" s="36">
        <f t="shared" si="10"/>
        <v>0</v>
      </c>
      <c r="L367" s="93">
        <f t="shared" si="11"/>
        <v>0</v>
      </c>
      <c r="M367" s="94">
        <v>2</v>
      </c>
      <c r="N367" s="26"/>
      <c r="O367" s="26"/>
    </row>
    <row r="368" spans="1:15" s="19" customFormat="1" ht="22.5">
      <c r="A368" s="31">
        <v>1017</v>
      </c>
      <c r="B368" s="57" t="s">
        <v>1083</v>
      </c>
      <c r="C368" s="57" t="s">
        <v>193</v>
      </c>
      <c r="D368" s="57" t="s">
        <v>1066</v>
      </c>
      <c r="E368" s="57" t="s">
        <v>46</v>
      </c>
      <c r="F368" s="57" t="s">
        <v>1071</v>
      </c>
      <c r="G368" s="34" t="s">
        <v>38</v>
      </c>
      <c r="H368" s="73">
        <v>3157.8</v>
      </c>
      <c r="I368" s="49"/>
      <c r="J368" s="36">
        <v>3106.95</v>
      </c>
      <c r="K368" s="36">
        <f t="shared" si="10"/>
        <v>0</v>
      </c>
      <c r="L368" s="93">
        <f t="shared" si="11"/>
        <v>0</v>
      </c>
      <c r="M368" s="94">
        <v>2</v>
      </c>
      <c r="N368" s="26"/>
      <c r="O368" s="26"/>
    </row>
    <row r="369" spans="1:15" s="19" customFormat="1" ht="22.5">
      <c r="A369" s="31">
        <v>1018</v>
      </c>
      <c r="B369" s="33" t="s">
        <v>1084</v>
      </c>
      <c r="C369" s="33" t="s">
        <v>197</v>
      </c>
      <c r="D369" s="33" t="s">
        <v>1085</v>
      </c>
      <c r="E369" s="33" t="s">
        <v>199</v>
      </c>
      <c r="F369" s="33" t="s">
        <v>1086</v>
      </c>
      <c r="G369" s="34" t="s">
        <v>38</v>
      </c>
      <c r="H369" s="36">
        <v>514.4</v>
      </c>
      <c r="I369" s="56"/>
      <c r="J369" s="96">
        <v>368.9</v>
      </c>
      <c r="K369" s="36">
        <f t="shared" si="10"/>
        <v>0</v>
      </c>
      <c r="L369" s="93">
        <f t="shared" si="11"/>
        <v>0</v>
      </c>
      <c r="M369" s="94">
        <v>3</v>
      </c>
      <c r="N369" s="26"/>
      <c r="O369" s="26"/>
    </row>
    <row r="370" spans="1:15" s="19" customFormat="1" ht="22.5">
      <c r="A370" s="31">
        <v>1019</v>
      </c>
      <c r="B370" s="33" t="s">
        <v>1087</v>
      </c>
      <c r="C370" s="33" t="s">
        <v>197</v>
      </c>
      <c r="D370" s="33" t="s">
        <v>1085</v>
      </c>
      <c r="E370" s="33" t="s">
        <v>66</v>
      </c>
      <c r="F370" s="33" t="s">
        <v>1088</v>
      </c>
      <c r="G370" s="34" t="s">
        <v>38</v>
      </c>
      <c r="H370" s="36">
        <v>914.9</v>
      </c>
      <c r="I370" s="56"/>
      <c r="J370" s="36">
        <v>879.4</v>
      </c>
      <c r="K370" s="36">
        <f t="shared" si="10"/>
        <v>0</v>
      </c>
      <c r="L370" s="93">
        <f t="shared" si="11"/>
        <v>0</v>
      </c>
      <c r="M370" s="94">
        <v>3</v>
      </c>
      <c r="N370" s="26"/>
      <c r="O370" s="26"/>
    </row>
    <row r="371" spans="1:15" s="19" customFormat="1" ht="22.5">
      <c r="A371" s="31">
        <v>1020</v>
      </c>
      <c r="B371" s="33" t="s">
        <v>1089</v>
      </c>
      <c r="C371" s="33" t="s">
        <v>197</v>
      </c>
      <c r="D371" s="33" t="s">
        <v>1085</v>
      </c>
      <c r="E371" s="33" t="s">
        <v>66</v>
      </c>
      <c r="F371" s="33" t="s">
        <v>1090</v>
      </c>
      <c r="G371" s="34" t="s">
        <v>38</v>
      </c>
      <c r="H371" s="36">
        <v>1629.8</v>
      </c>
      <c r="I371" s="51"/>
      <c r="J371" s="96">
        <v>1441.2</v>
      </c>
      <c r="K371" s="36">
        <f t="shared" si="10"/>
        <v>0</v>
      </c>
      <c r="L371" s="93">
        <f t="shared" si="11"/>
        <v>0</v>
      </c>
      <c r="M371" s="94">
        <v>3</v>
      </c>
      <c r="N371" s="26"/>
      <c r="O371" s="26"/>
    </row>
    <row r="372" spans="1:15" s="19" customFormat="1" ht="22.5">
      <c r="A372" s="31">
        <v>1021</v>
      </c>
      <c r="B372" s="33" t="s">
        <v>1091</v>
      </c>
      <c r="C372" s="33" t="s">
        <v>197</v>
      </c>
      <c r="D372" s="33" t="s">
        <v>1085</v>
      </c>
      <c r="E372" s="33" t="s">
        <v>66</v>
      </c>
      <c r="F372" s="33" t="s">
        <v>1092</v>
      </c>
      <c r="G372" s="34" t="s">
        <v>38</v>
      </c>
      <c r="H372" s="70">
        <v>2490</v>
      </c>
      <c r="I372" s="51"/>
      <c r="J372" s="36">
        <v>2405.83</v>
      </c>
      <c r="K372" s="36">
        <f t="shared" si="10"/>
        <v>0</v>
      </c>
      <c r="L372" s="93">
        <f t="shared" si="11"/>
        <v>0</v>
      </c>
      <c r="M372" s="94">
        <v>3</v>
      </c>
      <c r="N372" s="26"/>
      <c r="O372" s="26"/>
    </row>
    <row r="373" spans="1:15" s="19" customFormat="1" ht="22.5">
      <c r="A373" s="31">
        <v>1026</v>
      </c>
      <c r="B373" s="48" t="s">
        <v>1093</v>
      </c>
      <c r="C373" s="48" t="s">
        <v>197</v>
      </c>
      <c r="D373" s="48" t="s">
        <v>198</v>
      </c>
      <c r="E373" s="48" t="s">
        <v>199</v>
      </c>
      <c r="F373" s="48" t="s">
        <v>1094</v>
      </c>
      <c r="G373" s="34" t="s">
        <v>38</v>
      </c>
      <c r="H373" s="36">
        <v>1257.1</v>
      </c>
      <c r="I373" s="51"/>
      <c r="J373" s="36">
        <v>1205.3</v>
      </c>
      <c r="K373" s="36">
        <f t="shared" si="10"/>
        <v>0</v>
      </c>
      <c r="L373" s="93">
        <f t="shared" si="11"/>
        <v>0</v>
      </c>
      <c r="M373" s="94">
        <v>3</v>
      </c>
      <c r="N373" s="26"/>
      <c r="O373" s="26"/>
    </row>
    <row r="374" spans="1:15" s="19" customFormat="1" ht="22.5">
      <c r="A374" s="31">
        <v>1027</v>
      </c>
      <c r="B374" s="48" t="s">
        <v>1095</v>
      </c>
      <c r="C374" s="48" t="s">
        <v>197</v>
      </c>
      <c r="D374" s="48" t="s">
        <v>198</v>
      </c>
      <c r="E374" s="48" t="s">
        <v>199</v>
      </c>
      <c r="F374" s="48" t="s">
        <v>1096</v>
      </c>
      <c r="G374" s="34" t="s">
        <v>38</v>
      </c>
      <c r="H374" s="36">
        <v>914.9</v>
      </c>
      <c r="I374" s="56"/>
      <c r="J374" s="36">
        <v>877.2</v>
      </c>
      <c r="K374" s="36">
        <f t="shared" si="10"/>
        <v>0</v>
      </c>
      <c r="L374" s="93">
        <f t="shared" si="11"/>
        <v>0</v>
      </c>
      <c r="M374" s="94">
        <v>3</v>
      </c>
      <c r="N374" s="26"/>
      <c r="O374" s="26"/>
    </row>
    <row r="375" spans="1:15" s="19" customFormat="1" ht="22.5">
      <c r="A375" s="31">
        <v>1033</v>
      </c>
      <c r="B375" s="48">
        <v>1085320</v>
      </c>
      <c r="C375" s="48" t="s">
        <v>1097</v>
      </c>
      <c r="D375" s="48" t="s">
        <v>1098</v>
      </c>
      <c r="E375" s="48" t="s">
        <v>40</v>
      </c>
      <c r="F375" s="48" t="s">
        <v>1099</v>
      </c>
      <c r="G375" s="34" t="s">
        <v>38</v>
      </c>
      <c r="H375" s="70">
        <v>160.2</v>
      </c>
      <c r="I375" s="51"/>
      <c r="J375" s="36">
        <v>150.28</v>
      </c>
      <c r="K375" s="36">
        <f t="shared" si="10"/>
        <v>0</v>
      </c>
      <c r="L375" s="93">
        <f t="shared" si="11"/>
        <v>0</v>
      </c>
      <c r="M375" s="94">
        <v>3</v>
      </c>
      <c r="N375" s="26"/>
      <c r="O375" s="26"/>
    </row>
    <row r="376" spans="1:15" s="19" customFormat="1" ht="33.75">
      <c r="A376" s="31">
        <v>1035</v>
      </c>
      <c r="B376" s="33" t="s">
        <v>1100</v>
      </c>
      <c r="C376" s="33" t="s">
        <v>1101</v>
      </c>
      <c r="D376" s="33" t="s">
        <v>1102</v>
      </c>
      <c r="E376" s="33" t="s">
        <v>40</v>
      </c>
      <c r="F376" s="33" t="s">
        <v>1103</v>
      </c>
      <c r="G376" s="34" t="s">
        <v>38</v>
      </c>
      <c r="H376" s="70">
        <v>2283.3</v>
      </c>
      <c r="I376" s="51"/>
      <c r="J376" s="36">
        <v>2209.09</v>
      </c>
      <c r="K376" s="36">
        <f t="shared" si="10"/>
        <v>0</v>
      </c>
      <c r="L376" s="93">
        <f t="shared" si="11"/>
        <v>0</v>
      </c>
      <c r="M376" s="94">
        <v>4</v>
      </c>
      <c r="N376" s="26"/>
      <c r="O376" s="26"/>
    </row>
    <row r="377" spans="1:15" s="19" customFormat="1" ht="33.75">
      <c r="A377" s="31">
        <v>1036</v>
      </c>
      <c r="B377" s="32" t="s">
        <v>1104</v>
      </c>
      <c r="C377" s="33" t="s">
        <v>1101</v>
      </c>
      <c r="D377" s="33" t="s">
        <v>1105</v>
      </c>
      <c r="E377" s="33" t="s">
        <v>73</v>
      </c>
      <c r="F377" s="33" t="s">
        <v>1106</v>
      </c>
      <c r="G377" s="34" t="s">
        <v>38</v>
      </c>
      <c r="H377" s="70">
        <v>354.8</v>
      </c>
      <c r="I377" s="51"/>
      <c r="J377" s="36">
        <v>343.26</v>
      </c>
      <c r="K377" s="36">
        <f t="shared" si="10"/>
        <v>0</v>
      </c>
      <c r="L377" s="93">
        <f t="shared" si="11"/>
        <v>0</v>
      </c>
      <c r="M377" s="94">
        <v>4</v>
      </c>
      <c r="N377" s="26"/>
      <c r="O377" s="26"/>
    </row>
    <row r="378" spans="1:15" s="19" customFormat="1" ht="33.75">
      <c r="A378" s="31">
        <v>1039</v>
      </c>
      <c r="B378" s="48" t="s">
        <v>1107</v>
      </c>
      <c r="C378" s="48" t="s">
        <v>1110</v>
      </c>
      <c r="D378" s="48" t="s">
        <v>1111</v>
      </c>
      <c r="E378" s="48" t="s">
        <v>40</v>
      </c>
      <c r="F378" s="48" t="s">
        <v>1112</v>
      </c>
      <c r="G378" s="34" t="s">
        <v>38</v>
      </c>
      <c r="H378" s="84">
        <v>3869.4</v>
      </c>
      <c r="I378" s="49"/>
      <c r="J378" s="36">
        <v>3711.91</v>
      </c>
      <c r="K378" s="36">
        <f t="shared" si="10"/>
        <v>0</v>
      </c>
      <c r="L378" s="93">
        <f t="shared" si="11"/>
        <v>0</v>
      </c>
      <c r="M378" s="94">
        <v>2</v>
      </c>
      <c r="N378" s="26"/>
      <c r="O378" s="26"/>
    </row>
    <row r="379" spans="1:15" s="19" customFormat="1" ht="33.75">
      <c r="A379" s="31">
        <v>1040</v>
      </c>
      <c r="B379" s="48" t="s">
        <v>1108</v>
      </c>
      <c r="C379" s="48" t="s">
        <v>1110</v>
      </c>
      <c r="D379" s="48" t="s">
        <v>1111</v>
      </c>
      <c r="E379" s="48" t="s">
        <v>40</v>
      </c>
      <c r="F379" s="48" t="s">
        <v>1113</v>
      </c>
      <c r="G379" s="34" t="s">
        <v>38</v>
      </c>
      <c r="H379" s="84">
        <v>3897.7</v>
      </c>
      <c r="I379" s="49"/>
      <c r="J379" s="36">
        <v>3739.06</v>
      </c>
      <c r="K379" s="36">
        <f t="shared" si="10"/>
        <v>0</v>
      </c>
      <c r="L379" s="93">
        <f t="shared" si="11"/>
        <v>0</v>
      </c>
      <c r="M379" s="94">
        <v>2</v>
      </c>
      <c r="N379" s="26"/>
      <c r="O379" s="26"/>
    </row>
    <row r="380" spans="1:15" s="19" customFormat="1" ht="33.75">
      <c r="A380" s="31">
        <v>1041</v>
      </c>
      <c r="B380" s="48" t="s">
        <v>1109</v>
      </c>
      <c r="C380" s="48" t="s">
        <v>1110</v>
      </c>
      <c r="D380" s="48" t="s">
        <v>1111</v>
      </c>
      <c r="E380" s="48" t="s">
        <v>40</v>
      </c>
      <c r="F380" s="48" t="s">
        <v>1114</v>
      </c>
      <c r="G380" s="34" t="s">
        <v>38</v>
      </c>
      <c r="H380" s="71">
        <v>3923.7</v>
      </c>
      <c r="I380" s="49"/>
      <c r="J380" s="36">
        <v>3764</v>
      </c>
      <c r="K380" s="36">
        <f t="shared" si="10"/>
        <v>0</v>
      </c>
      <c r="L380" s="93">
        <f t="shared" si="11"/>
        <v>0</v>
      </c>
      <c r="M380" s="94">
        <v>2</v>
      </c>
      <c r="N380" s="26"/>
      <c r="O380" s="26"/>
    </row>
    <row r="381" spans="1:15" s="19" customFormat="1" ht="22.5">
      <c r="A381" s="31">
        <v>1043</v>
      </c>
      <c r="B381" s="33">
        <v>1149040</v>
      </c>
      <c r="C381" s="33" t="s">
        <v>1115</v>
      </c>
      <c r="D381" s="33" t="s">
        <v>1116</v>
      </c>
      <c r="E381" s="33" t="s">
        <v>40</v>
      </c>
      <c r="F381" s="33" t="s">
        <v>88</v>
      </c>
      <c r="G381" s="34" t="s">
        <v>38</v>
      </c>
      <c r="H381" s="70">
        <v>413.4</v>
      </c>
      <c r="I381" s="51"/>
      <c r="J381" s="36">
        <v>396.57</v>
      </c>
      <c r="K381" s="36">
        <f t="shared" si="10"/>
        <v>0</v>
      </c>
      <c r="L381" s="93">
        <f t="shared" si="11"/>
        <v>0</v>
      </c>
      <c r="M381" s="94">
        <v>2</v>
      </c>
      <c r="N381" s="26"/>
      <c r="O381" s="26"/>
    </row>
    <row r="382" spans="1:15" s="19" customFormat="1" ht="33.75">
      <c r="A382" s="31">
        <v>1063</v>
      </c>
      <c r="B382" s="47" t="s">
        <v>1117</v>
      </c>
      <c r="C382" s="48" t="s">
        <v>200</v>
      </c>
      <c r="D382" s="48" t="s">
        <v>1118</v>
      </c>
      <c r="E382" s="48" t="s">
        <v>45</v>
      </c>
      <c r="F382" s="48" t="s">
        <v>1119</v>
      </c>
      <c r="G382" s="34" t="s">
        <v>38</v>
      </c>
      <c r="H382" s="71">
        <v>539</v>
      </c>
      <c r="I382" s="49"/>
      <c r="J382" s="36">
        <v>516.79</v>
      </c>
      <c r="K382" s="36">
        <f t="shared" si="10"/>
        <v>0</v>
      </c>
      <c r="L382" s="93">
        <f t="shared" si="11"/>
        <v>0</v>
      </c>
      <c r="M382" s="94">
        <v>3</v>
      </c>
      <c r="N382" s="26"/>
      <c r="O382" s="26"/>
    </row>
    <row r="383" spans="1:15" s="19" customFormat="1" ht="33.75">
      <c r="A383" s="31">
        <v>1064</v>
      </c>
      <c r="B383" s="47" t="s">
        <v>1120</v>
      </c>
      <c r="C383" s="48" t="s">
        <v>200</v>
      </c>
      <c r="D383" s="48" t="s">
        <v>1118</v>
      </c>
      <c r="E383" s="48" t="s">
        <v>45</v>
      </c>
      <c r="F383" s="48" t="s">
        <v>1121</v>
      </c>
      <c r="G383" s="34" t="s">
        <v>38</v>
      </c>
      <c r="H383" s="71">
        <v>1084.7</v>
      </c>
      <c r="I383" s="49"/>
      <c r="J383" s="36">
        <v>1040.01</v>
      </c>
      <c r="K383" s="36">
        <f t="shared" si="10"/>
        <v>0</v>
      </c>
      <c r="L383" s="93">
        <f t="shared" si="11"/>
        <v>0</v>
      </c>
      <c r="M383" s="94">
        <v>3</v>
      </c>
      <c r="N383" s="26"/>
      <c r="O383" s="26"/>
    </row>
    <row r="384" spans="1:15" s="19" customFormat="1" ht="33.75">
      <c r="A384" s="31">
        <v>1065</v>
      </c>
      <c r="B384" s="47" t="s">
        <v>1122</v>
      </c>
      <c r="C384" s="48" t="s">
        <v>200</v>
      </c>
      <c r="D384" s="48" t="s">
        <v>1118</v>
      </c>
      <c r="E384" s="48" t="s">
        <v>45</v>
      </c>
      <c r="F384" s="48" t="s">
        <v>1123</v>
      </c>
      <c r="G384" s="34" t="s">
        <v>38</v>
      </c>
      <c r="H384" s="71">
        <v>1966.5</v>
      </c>
      <c r="I384" s="49"/>
      <c r="J384" s="36">
        <v>1885.48</v>
      </c>
      <c r="K384" s="36">
        <f t="shared" si="10"/>
        <v>0</v>
      </c>
      <c r="L384" s="93">
        <f t="shared" si="11"/>
        <v>0</v>
      </c>
      <c r="M384" s="94">
        <v>3</v>
      </c>
      <c r="N384" s="26"/>
      <c r="O384" s="26"/>
    </row>
    <row r="385" spans="1:15" s="19" customFormat="1" ht="33.75">
      <c r="A385" s="31">
        <v>1066</v>
      </c>
      <c r="B385" s="47" t="s">
        <v>1124</v>
      </c>
      <c r="C385" s="48" t="s">
        <v>200</v>
      </c>
      <c r="D385" s="48" t="s">
        <v>1118</v>
      </c>
      <c r="E385" s="48" t="s">
        <v>45</v>
      </c>
      <c r="F385" s="48" t="s">
        <v>1125</v>
      </c>
      <c r="G385" s="34" t="s">
        <v>38</v>
      </c>
      <c r="H385" s="71">
        <v>3534.7</v>
      </c>
      <c r="I385" s="49"/>
      <c r="J385" s="36">
        <v>3389.07</v>
      </c>
      <c r="K385" s="36">
        <f t="shared" si="10"/>
        <v>0</v>
      </c>
      <c r="L385" s="93">
        <f t="shared" si="11"/>
        <v>0</v>
      </c>
      <c r="M385" s="94">
        <v>3</v>
      </c>
      <c r="N385" s="26"/>
      <c r="O385" s="26"/>
    </row>
    <row r="386" spans="1:15" s="19" customFormat="1" ht="33.75">
      <c r="A386" s="31">
        <v>1067</v>
      </c>
      <c r="B386" s="47" t="s">
        <v>1126</v>
      </c>
      <c r="C386" s="48" t="s">
        <v>200</v>
      </c>
      <c r="D386" s="48" t="s">
        <v>1118</v>
      </c>
      <c r="E386" s="48" t="s">
        <v>45</v>
      </c>
      <c r="F386" s="48" t="s">
        <v>1127</v>
      </c>
      <c r="G386" s="34" t="s">
        <v>38</v>
      </c>
      <c r="H386" s="71">
        <v>3615.7</v>
      </c>
      <c r="I386" s="49"/>
      <c r="J386" s="36">
        <v>3466.73</v>
      </c>
      <c r="K386" s="36">
        <f t="shared" si="10"/>
        <v>0</v>
      </c>
      <c r="L386" s="93">
        <f t="shared" si="11"/>
        <v>0</v>
      </c>
      <c r="M386" s="94">
        <v>3</v>
      </c>
      <c r="N386" s="26"/>
      <c r="O386" s="26"/>
    </row>
    <row r="387" spans="1:15" s="19" customFormat="1" ht="22.5">
      <c r="A387" s="31">
        <v>1070</v>
      </c>
      <c r="B387" s="48" t="s">
        <v>1128</v>
      </c>
      <c r="C387" s="48" t="s">
        <v>1129</v>
      </c>
      <c r="D387" s="48" t="s">
        <v>1130</v>
      </c>
      <c r="E387" s="48" t="s">
        <v>40</v>
      </c>
      <c r="F387" s="48" t="s">
        <v>188</v>
      </c>
      <c r="G387" s="34" t="s">
        <v>38</v>
      </c>
      <c r="H387" s="71">
        <v>4754.9</v>
      </c>
      <c r="I387" s="49"/>
      <c r="J387" s="36">
        <v>4561.37</v>
      </c>
      <c r="K387" s="36">
        <f t="shared" si="10"/>
        <v>0</v>
      </c>
      <c r="L387" s="93">
        <f t="shared" si="11"/>
        <v>0</v>
      </c>
      <c r="M387" s="94">
        <v>2</v>
      </c>
      <c r="N387" s="26"/>
      <c r="O387" s="26"/>
    </row>
    <row r="388" spans="1:15" s="19" customFormat="1" ht="22.5">
      <c r="A388" s="31">
        <v>1073</v>
      </c>
      <c r="B388" s="33" t="s">
        <v>1131</v>
      </c>
      <c r="C388" s="33" t="s">
        <v>201</v>
      </c>
      <c r="D388" s="33" t="s">
        <v>1132</v>
      </c>
      <c r="E388" s="33" t="s">
        <v>71</v>
      </c>
      <c r="F388" s="33" t="s">
        <v>1133</v>
      </c>
      <c r="G388" s="34" t="s">
        <v>38</v>
      </c>
      <c r="H388" s="70">
        <v>108.8</v>
      </c>
      <c r="I388" s="51"/>
      <c r="J388" s="36">
        <v>104.65</v>
      </c>
      <c r="K388" s="36">
        <f t="shared" si="10"/>
        <v>0</v>
      </c>
      <c r="L388" s="93">
        <f t="shared" si="11"/>
        <v>0</v>
      </c>
      <c r="M388" s="94">
        <v>2</v>
      </c>
      <c r="N388" s="26"/>
      <c r="O388" s="26"/>
    </row>
    <row r="389" spans="1:15" s="19" customFormat="1" ht="22.5">
      <c r="A389" s="31">
        <v>1074</v>
      </c>
      <c r="B389" s="33" t="s">
        <v>1134</v>
      </c>
      <c r="C389" s="33" t="s">
        <v>201</v>
      </c>
      <c r="D389" s="33" t="s">
        <v>1132</v>
      </c>
      <c r="E389" s="33" t="s">
        <v>71</v>
      </c>
      <c r="F389" s="33" t="s">
        <v>1135</v>
      </c>
      <c r="G389" s="34" t="s">
        <v>38</v>
      </c>
      <c r="H389" s="70">
        <v>374.1</v>
      </c>
      <c r="I389" s="56"/>
      <c r="J389" s="36">
        <v>359.84</v>
      </c>
      <c r="K389" s="36">
        <f t="shared" si="10"/>
        <v>0</v>
      </c>
      <c r="L389" s="93">
        <f t="shared" si="11"/>
        <v>0</v>
      </c>
      <c r="M389" s="94">
        <v>2</v>
      </c>
      <c r="N389" s="26"/>
      <c r="O389" s="26"/>
    </row>
    <row r="390" spans="1:15" s="19" customFormat="1" ht="22.5">
      <c r="A390" s="31">
        <v>1079</v>
      </c>
      <c r="B390" s="33" t="s">
        <v>1136</v>
      </c>
      <c r="C390" s="33" t="s">
        <v>202</v>
      </c>
      <c r="D390" s="33" t="s">
        <v>1137</v>
      </c>
      <c r="E390" s="33" t="s">
        <v>40</v>
      </c>
      <c r="F390" s="33" t="s">
        <v>1138</v>
      </c>
      <c r="G390" s="34" t="s">
        <v>38</v>
      </c>
      <c r="H390" s="70">
        <v>221.8</v>
      </c>
      <c r="I390" s="51"/>
      <c r="J390" s="36">
        <v>212.77</v>
      </c>
      <c r="K390" s="36">
        <f t="shared" si="10"/>
        <v>0</v>
      </c>
      <c r="L390" s="93">
        <f t="shared" si="11"/>
        <v>0</v>
      </c>
      <c r="M390" s="94">
        <v>2</v>
      </c>
      <c r="N390" s="26"/>
      <c r="O390" s="26"/>
    </row>
    <row r="391" spans="1:15" s="19" customFormat="1" ht="22.5">
      <c r="A391" s="31">
        <v>1080</v>
      </c>
      <c r="B391" s="33" t="s">
        <v>1139</v>
      </c>
      <c r="C391" s="33" t="s">
        <v>202</v>
      </c>
      <c r="D391" s="33" t="s">
        <v>1137</v>
      </c>
      <c r="E391" s="33" t="s">
        <v>40</v>
      </c>
      <c r="F391" s="33" t="s">
        <v>53</v>
      </c>
      <c r="G391" s="34" t="s">
        <v>38</v>
      </c>
      <c r="H391" s="70">
        <v>450.2</v>
      </c>
      <c r="I391" s="51"/>
      <c r="J391" s="36">
        <v>431.87</v>
      </c>
      <c r="K391" s="36">
        <f t="shared" si="10"/>
        <v>0</v>
      </c>
      <c r="L391" s="93">
        <f t="shared" si="11"/>
        <v>0</v>
      </c>
      <c r="M391" s="94">
        <v>2</v>
      </c>
      <c r="N391" s="26"/>
      <c r="O391" s="26"/>
    </row>
    <row r="392" spans="1:15" s="19" customFormat="1" ht="22.5">
      <c r="A392" s="31">
        <v>1083</v>
      </c>
      <c r="B392" s="48">
        <v>1070961</v>
      </c>
      <c r="C392" s="48" t="s">
        <v>1140</v>
      </c>
      <c r="D392" s="48" t="s">
        <v>1141</v>
      </c>
      <c r="E392" s="48" t="s">
        <v>84</v>
      </c>
      <c r="F392" s="48" t="s">
        <v>1142</v>
      </c>
      <c r="G392" s="34" t="s">
        <v>38</v>
      </c>
      <c r="H392" s="71">
        <v>2642.5</v>
      </c>
      <c r="I392" s="49"/>
      <c r="J392" s="36">
        <v>2553.18</v>
      </c>
      <c r="K392" s="36">
        <f aca="true" t="shared" si="12" ref="K392:K455">H392*I392</f>
        <v>0</v>
      </c>
      <c r="L392" s="93">
        <f aca="true" t="shared" si="13" ref="L392:L455">I392*J392</f>
        <v>0</v>
      </c>
      <c r="M392" s="94">
        <v>3</v>
      </c>
      <c r="N392" s="26"/>
      <c r="O392" s="26"/>
    </row>
    <row r="393" spans="1:15" s="19" customFormat="1" ht="22.5">
      <c r="A393" s="31">
        <v>1084</v>
      </c>
      <c r="B393" s="48" t="s">
        <v>1143</v>
      </c>
      <c r="C393" s="48" t="s">
        <v>1140</v>
      </c>
      <c r="D393" s="48" t="s">
        <v>1141</v>
      </c>
      <c r="E393" s="48" t="s">
        <v>66</v>
      </c>
      <c r="F393" s="48" t="s">
        <v>1144</v>
      </c>
      <c r="G393" s="34" t="s">
        <v>38</v>
      </c>
      <c r="H393" s="71">
        <v>2642.5</v>
      </c>
      <c r="I393" s="49"/>
      <c r="J393" s="36">
        <v>2553.18</v>
      </c>
      <c r="K393" s="36">
        <f t="shared" si="12"/>
        <v>0</v>
      </c>
      <c r="L393" s="93">
        <f t="shared" si="13"/>
        <v>0</v>
      </c>
      <c r="M393" s="94">
        <v>3</v>
      </c>
      <c r="N393" s="26"/>
      <c r="O393" s="26"/>
    </row>
    <row r="394" spans="1:15" s="19" customFormat="1" ht="22.5">
      <c r="A394" s="31">
        <v>1085</v>
      </c>
      <c r="B394" s="48" t="s">
        <v>1145</v>
      </c>
      <c r="C394" s="48" t="s">
        <v>1140</v>
      </c>
      <c r="D394" s="48" t="s">
        <v>1141</v>
      </c>
      <c r="E394" s="48" t="s">
        <v>66</v>
      </c>
      <c r="F394" s="48" t="s">
        <v>1146</v>
      </c>
      <c r="G394" s="34" t="s">
        <v>38</v>
      </c>
      <c r="H394" s="71">
        <v>2642.5</v>
      </c>
      <c r="I394" s="49"/>
      <c r="J394" s="36">
        <v>2553.18</v>
      </c>
      <c r="K394" s="36">
        <f t="shared" si="12"/>
        <v>0</v>
      </c>
      <c r="L394" s="93">
        <f t="shared" si="13"/>
        <v>0</v>
      </c>
      <c r="M394" s="94">
        <v>3</v>
      </c>
      <c r="N394" s="26"/>
      <c r="O394" s="26"/>
    </row>
    <row r="395" spans="1:15" s="19" customFormat="1" ht="22.5">
      <c r="A395" s="31">
        <v>1088</v>
      </c>
      <c r="B395" s="47" t="s">
        <v>1147</v>
      </c>
      <c r="C395" s="48" t="s">
        <v>203</v>
      </c>
      <c r="D395" s="48" t="s">
        <v>1148</v>
      </c>
      <c r="E395" s="48" t="s">
        <v>40</v>
      </c>
      <c r="F395" s="48" t="s">
        <v>1149</v>
      </c>
      <c r="G395" s="34" t="s">
        <v>38</v>
      </c>
      <c r="H395" s="71">
        <v>1095</v>
      </c>
      <c r="I395" s="49"/>
      <c r="J395" s="36">
        <v>1044.95</v>
      </c>
      <c r="K395" s="36">
        <f t="shared" si="12"/>
        <v>0</v>
      </c>
      <c r="L395" s="93">
        <f t="shared" si="13"/>
        <v>0</v>
      </c>
      <c r="M395" s="94">
        <v>3</v>
      </c>
      <c r="N395" s="26"/>
      <c r="O395" s="26"/>
    </row>
    <row r="396" spans="1:15" s="19" customFormat="1" ht="22.5">
      <c r="A396" s="31">
        <v>1089</v>
      </c>
      <c r="B396" s="47" t="s">
        <v>1150</v>
      </c>
      <c r="C396" s="48" t="s">
        <v>203</v>
      </c>
      <c r="D396" s="48" t="s">
        <v>1148</v>
      </c>
      <c r="E396" s="48" t="s">
        <v>40</v>
      </c>
      <c r="F396" s="48" t="s">
        <v>91</v>
      </c>
      <c r="G396" s="34" t="s">
        <v>38</v>
      </c>
      <c r="H396" s="71">
        <v>317.3</v>
      </c>
      <c r="I396" s="49"/>
      <c r="J396" s="36">
        <v>302.86</v>
      </c>
      <c r="K396" s="36">
        <f t="shared" si="12"/>
        <v>0</v>
      </c>
      <c r="L396" s="93">
        <f t="shared" si="13"/>
        <v>0</v>
      </c>
      <c r="M396" s="94">
        <v>3</v>
      </c>
      <c r="N396" s="26"/>
      <c r="O396" s="26"/>
    </row>
    <row r="397" spans="1:15" s="19" customFormat="1" ht="22.5">
      <c r="A397" s="31">
        <v>1092</v>
      </c>
      <c r="B397" s="33" t="s">
        <v>1151</v>
      </c>
      <c r="C397" s="33" t="s">
        <v>92</v>
      </c>
      <c r="D397" s="33" t="s">
        <v>1152</v>
      </c>
      <c r="E397" s="33" t="s">
        <v>46</v>
      </c>
      <c r="F397" s="33" t="s">
        <v>52</v>
      </c>
      <c r="G397" s="34" t="s">
        <v>38</v>
      </c>
      <c r="H397" s="70">
        <v>915.8</v>
      </c>
      <c r="I397" s="51"/>
      <c r="J397" s="36">
        <v>877.97</v>
      </c>
      <c r="K397" s="36">
        <f t="shared" si="12"/>
        <v>0</v>
      </c>
      <c r="L397" s="93">
        <f t="shared" si="13"/>
        <v>0</v>
      </c>
      <c r="M397" s="94">
        <v>3</v>
      </c>
      <c r="N397" s="26"/>
      <c r="O397" s="26"/>
    </row>
    <row r="398" spans="1:15" s="19" customFormat="1" ht="22.5">
      <c r="A398" s="31">
        <v>1093</v>
      </c>
      <c r="B398" s="33" t="s">
        <v>1153</v>
      </c>
      <c r="C398" s="33" t="s">
        <v>92</v>
      </c>
      <c r="D398" s="33" t="s">
        <v>1152</v>
      </c>
      <c r="E398" s="33" t="s">
        <v>46</v>
      </c>
      <c r="F398" s="33" t="s">
        <v>53</v>
      </c>
      <c r="G398" s="34" t="s">
        <v>38</v>
      </c>
      <c r="H398" s="70">
        <v>1822.6</v>
      </c>
      <c r="I398" s="51"/>
      <c r="J398" s="36">
        <v>1743.86</v>
      </c>
      <c r="K398" s="36">
        <f t="shared" si="12"/>
        <v>0</v>
      </c>
      <c r="L398" s="93">
        <f t="shared" si="13"/>
        <v>0</v>
      </c>
      <c r="M398" s="94">
        <v>3</v>
      </c>
      <c r="N398" s="26"/>
      <c r="O398" s="26"/>
    </row>
    <row r="399" spans="1:15" s="19" customFormat="1" ht="22.5">
      <c r="A399" s="31">
        <v>1096</v>
      </c>
      <c r="B399" s="32" t="s">
        <v>1154</v>
      </c>
      <c r="C399" s="33" t="s">
        <v>92</v>
      </c>
      <c r="D399" s="33" t="s">
        <v>1155</v>
      </c>
      <c r="E399" s="33" t="s">
        <v>46</v>
      </c>
      <c r="F399" s="33" t="s">
        <v>101</v>
      </c>
      <c r="G399" s="34" t="s">
        <v>38</v>
      </c>
      <c r="H399" s="70">
        <v>854.7</v>
      </c>
      <c r="I399" s="51"/>
      <c r="J399" s="36">
        <v>818.28</v>
      </c>
      <c r="K399" s="36">
        <f t="shared" si="12"/>
        <v>0</v>
      </c>
      <c r="L399" s="93">
        <f t="shared" si="13"/>
        <v>0</v>
      </c>
      <c r="M399" s="94">
        <v>3</v>
      </c>
      <c r="N399" s="26"/>
      <c r="O399" s="26"/>
    </row>
    <row r="400" spans="1:15" s="19" customFormat="1" ht="22.5">
      <c r="A400" s="31">
        <v>1097</v>
      </c>
      <c r="B400" s="32" t="s">
        <v>1156</v>
      </c>
      <c r="C400" s="33" t="s">
        <v>92</v>
      </c>
      <c r="D400" s="33" t="s">
        <v>1155</v>
      </c>
      <c r="E400" s="33" t="s">
        <v>46</v>
      </c>
      <c r="F400" s="33" t="s">
        <v>102</v>
      </c>
      <c r="G400" s="34" t="s">
        <v>38</v>
      </c>
      <c r="H400" s="70">
        <v>1701.1</v>
      </c>
      <c r="I400" s="51"/>
      <c r="J400" s="36">
        <v>1628.63</v>
      </c>
      <c r="K400" s="36">
        <f t="shared" si="12"/>
        <v>0</v>
      </c>
      <c r="L400" s="93">
        <f t="shared" si="13"/>
        <v>0</v>
      </c>
      <c r="M400" s="94">
        <v>3</v>
      </c>
      <c r="N400" s="26"/>
      <c r="O400" s="26"/>
    </row>
    <row r="401" spans="1:15" s="19" customFormat="1" ht="22.5">
      <c r="A401" s="31">
        <v>1098</v>
      </c>
      <c r="B401" s="32" t="s">
        <v>1157</v>
      </c>
      <c r="C401" s="33" t="s">
        <v>92</v>
      </c>
      <c r="D401" s="33" t="s">
        <v>1158</v>
      </c>
      <c r="E401" s="33" t="s">
        <v>40</v>
      </c>
      <c r="F401" s="33" t="s">
        <v>101</v>
      </c>
      <c r="G401" s="34" t="s">
        <v>38</v>
      </c>
      <c r="H401" s="70">
        <v>854.7</v>
      </c>
      <c r="I401" s="51"/>
      <c r="J401" s="36">
        <v>819.48</v>
      </c>
      <c r="K401" s="36">
        <f t="shared" si="12"/>
        <v>0</v>
      </c>
      <c r="L401" s="93">
        <f t="shared" si="13"/>
        <v>0</v>
      </c>
      <c r="M401" s="94">
        <v>3</v>
      </c>
      <c r="N401" s="26"/>
      <c r="O401" s="26"/>
    </row>
    <row r="402" spans="1:15" s="19" customFormat="1" ht="22.5">
      <c r="A402" s="31">
        <v>1099</v>
      </c>
      <c r="B402" s="32" t="s">
        <v>1159</v>
      </c>
      <c r="C402" s="33" t="s">
        <v>92</v>
      </c>
      <c r="D402" s="33" t="s">
        <v>1158</v>
      </c>
      <c r="E402" s="33" t="s">
        <v>40</v>
      </c>
      <c r="F402" s="33" t="s">
        <v>102</v>
      </c>
      <c r="G402" s="34" t="s">
        <v>38</v>
      </c>
      <c r="H402" s="70">
        <v>1701.1</v>
      </c>
      <c r="I402" s="51"/>
      <c r="J402" s="36">
        <v>1631.01</v>
      </c>
      <c r="K402" s="36">
        <f t="shared" si="12"/>
        <v>0</v>
      </c>
      <c r="L402" s="93">
        <f t="shared" si="13"/>
        <v>0</v>
      </c>
      <c r="M402" s="94">
        <v>3</v>
      </c>
      <c r="N402" s="26"/>
      <c r="O402" s="26"/>
    </row>
    <row r="403" spans="1:15" s="19" customFormat="1" ht="22.5">
      <c r="A403" s="31">
        <v>1102</v>
      </c>
      <c r="B403" s="32" t="s">
        <v>1160</v>
      </c>
      <c r="C403" s="33" t="s">
        <v>92</v>
      </c>
      <c r="D403" s="33" t="s">
        <v>1155</v>
      </c>
      <c r="E403" s="33" t="s">
        <v>1161</v>
      </c>
      <c r="F403" s="33" t="s">
        <v>1162</v>
      </c>
      <c r="G403" s="34" t="s">
        <v>38</v>
      </c>
      <c r="H403" s="70">
        <v>2564.4</v>
      </c>
      <c r="I403" s="51"/>
      <c r="J403" s="36">
        <v>2455.15</v>
      </c>
      <c r="K403" s="36">
        <f t="shared" si="12"/>
        <v>0</v>
      </c>
      <c r="L403" s="93">
        <f t="shared" si="13"/>
        <v>0</v>
      </c>
      <c r="M403" s="94">
        <v>32</v>
      </c>
      <c r="N403" s="26"/>
      <c r="O403" s="26"/>
    </row>
    <row r="404" spans="1:15" s="19" customFormat="1" ht="22.5">
      <c r="A404" s="31">
        <v>1103</v>
      </c>
      <c r="B404" s="32" t="s">
        <v>1163</v>
      </c>
      <c r="C404" s="33" t="s">
        <v>92</v>
      </c>
      <c r="D404" s="33" t="s">
        <v>1155</v>
      </c>
      <c r="E404" s="33" t="s">
        <v>1161</v>
      </c>
      <c r="F404" s="33" t="s">
        <v>1164</v>
      </c>
      <c r="G404" s="34" t="s">
        <v>38</v>
      </c>
      <c r="H404" s="70">
        <v>3419.3</v>
      </c>
      <c r="I404" s="51"/>
      <c r="J404" s="36">
        <v>3273.63</v>
      </c>
      <c r="K404" s="36">
        <f t="shared" si="12"/>
        <v>0</v>
      </c>
      <c r="L404" s="93">
        <f t="shared" si="13"/>
        <v>0</v>
      </c>
      <c r="M404" s="94">
        <v>3</v>
      </c>
      <c r="N404" s="26"/>
      <c r="O404" s="26"/>
    </row>
    <row r="405" spans="1:15" s="19" customFormat="1" ht="22.5">
      <c r="A405" s="31">
        <v>1118</v>
      </c>
      <c r="B405" s="47" t="s">
        <v>1165</v>
      </c>
      <c r="C405" s="48" t="s">
        <v>1166</v>
      </c>
      <c r="D405" s="48" t="s">
        <v>1167</v>
      </c>
      <c r="E405" s="48" t="s">
        <v>46</v>
      </c>
      <c r="F405" s="48" t="s">
        <v>1168</v>
      </c>
      <c r="G405" s="34" t="s">
        <v>38</v>
      </c>
      <c r="H405" s="71">
        <v>730.3</v>
      </c>
      <c r="I405" s="49"/>
      <c r="J405" s="96">
        <v>597</v>
      </c>
      <c r="K405" s="36">
        <f t="shared" si="12"/>
        <v>0</v>
      </c>
      <c r="L405" s="93">
        <f t="shared" si="13"/>
        <v>0</v>
      </c>
      <c r="M405" s="94">
        <v>2</v>
      </c>
      <c r="N405" s="26"/>
      <c r="O405" s="26"/>
    </row>
    <row r="406" spans="1:15" s="19" customFormat="1" ht="22.5">
      <c r="A406" s="31">
        <v>1119</v>
      </c>
      <c r="B406" s="47" t="s">
        <v>1169</v>
      </c>
      <c r="C406" s="48" t="s">
        <v>1166</v>
      </c>
      <c r="D406" s="48" t="s">
        <v>1167</v>
      </c>
      <c r="E406" s="48" t="s">
        <v>46</v>
      </c>
      <c r="F406" s="48" t="s">
        <v>1170</v>
      </c>
      <c r="G406" s="34" t="s">
        <v>38</v>
      </c>
      <c r="H406" s="71">
        <v>1572.1</v>
      </c>
      <c r="I406" s="49"/>
      <c r="J406" s="36">
        <v>1508.11</v>
      </c>
      <c r="K406" s="36">
        <f t="shared" si="12"/>
        <v>0</v>
      </c>
      <c r="L406" s="93">
        <f t="shared" si="13"/>
        <v>0</v>
      </c>
      <c r="M406" s="94">
        <v>2</v>
      </c>
      <c r="N406" s="26"/>
      <c r="O406" s="26"/>
    </row>
    <row r="407" spans="1:15" s="19" customFormat="1" ht="22.5">
      <c r="A407" s="31">
        <v>1120</v>
      </c>
      <c r="B407" s="47" t="s">
        <v>1171</v>
      </c>
      <c r="C407" s="48" t="s">
        <v>1166</v>
      </c>
      <c r="D407" s="48" t="s">
        <v>1167</v>
      </c>
      <c r="E407" s="48" t="s">
        <v>46</v>
      </c>
      <c r="F407" s="48" t="s">
        <v>187</v>
      </c>
      <c r="G407" s="34" t="s">
        <v>38</v>
      </c>
      <c r="H407" s="71">
        <v>2040.2</v>
      </c>
      <c r="I407" s="49"/>
      <c r="J407" s="36">
        <v>1957.16</v>
      </c>
      <c r="K407" s="36">
        <f t="shared" si="12"/>
        <v>0</v>
      </c>
      <c r="L407" s="93">
        <f t="shared" si="13"/>
        <v>0</v>
      </c>
      <c r="M407" s="94">
        <v>2</v>
      </c>
      <c r="N407" s="26"/>
      <c r="O407" s="26"/>
    </row>
    <row r="408" spans="1:15" s="19" customFormat="1" ht="22.5">
      <c r="A408" s="31">
        <v>1121</v>
      </c>
      <c r="B408" s="47" t="s">
        <v>1172</v>
      </c>
      <c r="C408" s="48" t="s">
        <v>1166</v>
      </c>
      <c r="D408" s="48" t="s">
        <v>1173</v>
      </c>
      <c r="E408" s="48" t="s">
        <v>46</v>
      </c>
      <c r="F408" s="48" t="s">
        <v>1174</v>
      </c>
      <c r="G408" s="34" t="s">
        <v>38</v>
      </c>
      <c r="H408" s="71">
        <v>1572.1</v>
      </c>
      <c r="I408" s="49"/>
      <c r="J408" s="36">
        <v>1447.11</v>
      </c>
      <c r="K408" s="36">
        <f t="shared" si="12"/>
        <v>0</v>
      </c>
      <c r="L408" s="93">
        <f t="shared" si="13"/>
        <v>0</v>
      </c>
      <c r="M408" s="94">
        <v>3</v>
      </c>
      <c r="N408" s="26"/>
      <c r="O408" s="26"/>
    </row>
    <row r="409" spans="1:15" s="19" customFormat="1" ht="22.5">
      <c r="A409" s="31">
        <v>1122</v>
      </c>
      <c r="B409" s="47" t="s">
        <v>1175</v>
      </c>
      <c r="C409" s="48" t="s">
        <v>1166</v>
      </c>
      <c r="D409" s="48" t="s">
        <v>1173</v>
      </c>
      <c r="E409" s="48" t="s">
        <v>46</v>
      </c>
      <c r="F409" s="48" t="s">
        <v>1176</v>
      </c>
      <c r="G409" s="34" t="s">
        <v>38</v>
      </c>
      <c r="H409" s="71">
        <v>2040.2</v>
      </c>
      <c r="I409" s="49"/>
      <c r="J409" s="36">
        <v>1878</v>
      </c>
      <c r="K409" s="36">
        <f t="shared" si="12"/>
        <v>0</v>
      </c>
      <c r="L409" s="93">
        <f t="shared" si="13"/>
        <v>0</v>
      </c>
      <c r="M409" s="94">
        <v>3</v>
      </c>
      <c r="N409" s="26"/>
      <c r="O409" s="26"/>
    </row>
    <row r="410" spans="1:15" s="19" customFormat="1" ht="22.5">
      <c r="A410" s="31">
        <v>1131</v>
      </c>
      <c r="B410" s="32" t="s">
        <v>1177</v>
      </c>
      <c r="C410" s="33" t="s">
        <v>1178</v>
      </c>
      <c r="D410" s="33" t="s">
        <v>1179</v>
      </c>
      <c r="E410" s="33" t="s">
        <v>46</v>
      </c>
      <c r="F410" s="33" t="s">
        <v>1180</v>
      </c>
      <c r="G410" s="34" t="s">
        <v>38</v>
      </c>
      <c r="H410" s="70">
        <v>153.9</v>
      </c>
      <c r="I410" s="51"/>
      <c r="J410" s="36">
        <v>147.54</v>
      </c>
      <c r="K410" s="36">
        <f t="shared" si="12"/>
        <v>0</v>
      </c>
      <c r="L410" s="93">
        <f t="shared" si="13"/>
        <v>0</v>
      </c>
      <c r="M410" s="94">
        <v>3</v>
      </c>
      <c r="N410" s="26"/>
      <c r="O410" s="26"/>
    </row>
    <row r="411" spans="1:15" s="19" customFormat="1" ht="22.5">
      <c r="A411" s="31">
        <v>1132</v>
      </c>
      <c r="B411" s="32" t="s">
        <v>1181</v>
      </c>
      <c r="C411" s="33" t="s">
        <v>1178</v>
      </c>
      <c r="D411" s="33" t="s">
        <v>1179</v>
      </c>
      <c r="E411" s="33" t="s">
        <v>46</v>
      </c>
      <c r="F411" s="33" t="s">
        <v>1182</v>
      </c>
      <c r="G411" s="34" t="s">
        <v>38</v>
      </c>
      <c r="H411" s="70">
        <v>277</v>
      </c>
      <c r="I411" s="51"/>
      <c r="J411" s="36">
        <v>265.55</v>
      </c>
      <c r="K411" s="36">
        <f t="shared" si="12"/>
        <v>0</v>
      </c>
      <c r="L411" s="93">
        <f t="shared" si="13"/>
        <v>0</v>
      </c>
      <c r="M411" s="94">
        <v>3</v>
      </c>
      <c r="N411" s="26"/>
      <c r="O411" s="26"/>
    </row>
    <row r="412" spans="1:15" s="19" customFormat="1" ht="22.5">
      <c r="A412" s="31">
        <v>1133</v>
      </c>
      <c r="B412" s="32" t="s">
        <v>1183</v>
      </c>
      <c r="C412" s="33" t="s">
        <v>1178</v>
      </c>
      <c r="D412" s="33" t="s">
        <v>1179</v>
      </c>
      <c r="E412" s="33" t="s">
        <v>46</v>
      </c>
      <c r="F412" s="33" t="s">
        <v>1184</v>
      </c>
      <c r="G412" s="34" t="s">
        <v>38</v>
      </c>
      <c r="H412" s="70">
        <v>461.7</v>
      </c>
      <c r="I412" s="51"/>
      <c r="J412" s="36">
        <v>442.63</v>
      </c>
      <c r="K412" s="36">
        <f t="shared" si="12"/>
        <v>0</v>
      </c>
      <c r="L412" s="93">
        <f t="shared" si="13"/>
        <v>0</v>
      </c>
      <c r="M412" s="94">
        <v>3</v>
      </c>
      <c r="N412" s="26"/>
      <c r="O412" s="26"/>
    </row>
    <row r="413" spans="1:15" s="19" customFormat="1" ht="22.5">
      <c r="A413" s="31">
        <v>1134</v>
      </c>
      <c r="B413" s="32" t="s">
        <v>1185</v>
      </c>
      <c r="C413" s="33" t="s">
        <v>1178</v>
      </c>
      <c r="D413" s="33" t="s">
        <v>1179</v>
      </c>
      <c r="E413" s="33" t="s">
        <v>46</v>
      </c>
      <c r="F413" s="33" t="s">
        <v>786</v>
      </c>
      <c r="G413" s="34" t="s">
        <v>38</v>
      </c>
      <c r="H413" s="70">
        <v>683.9</v>
      </c>
      <c r="I413" s="51"/>
      <c r="J413" s="36">
        <v>655.65</v>
      </c>
      <c r="K413" s="36">
        <f t="shared" si="12"/>
        <v>0</v>
      </c>
      <c r="L413" s="93">
        <f t="shared" si="13"/>
        <v>0</v>
      </c>
      <c r="M413" s="94">
        <v>3</v>
      </c>
      <c r="N413" s="26"/>
      <c r="O413" s="26"/>
    </row>
    <row r="414" spans="1:15" s="19" customFormat="1" ht="22.5">
      <c r="A414" s="31">
        <v>1137</v>
      </c>
      <c r="B414" s="32" t="s">
        <v>1186</v>
      </c>
      <c r="C414" s="33" t="s">
        <v>1178</v>
      </c>
      <c r="D414" s="33" t="s">
        <v>1187</v>
      </c>
      <c r="E414" s="33" t="s">
        <v>46</v>
      </c>
      <c r="F414" s="33" t="s">
        <v>1180</v>
      </c>
      <c r="G414" s="34" t="s">
        <v>38</v>
      </c>
      <c r="H414" s="70">
        <v>153.9</v>
      </c>
      <c r="I414" s="51"/>
      <c r="J414" s="36">
        <v>144.37</v>
      </c>
      <c r="K414" s="36">
        <f t="shared" si="12"/>
        <v>0</v>
      </c>
      <c r="L414" s="93">
        <f t="shared" si="13"/>
        <v>0</v>
      </c>
      <c r="M414" s="94">
        <v>3</v>
      </c>
      <c r="N414" s="26"/>
      <c r="O414" s="26"/>
    </row>
    <row r="415" spans="1:15" s="19" customFormat="1" ht="22.5">
      <c r="A415" s="31">
        <v>1138</v>
      </c>
      <c r="B415" s="32" t="s">
        <v>1188</v>
      </c>
      <c r="C415" s="33" t="s">
        <v>1178</v>
      </c>
      <c r="D415" s="33" t="s">
        <v>1187</v>
      </c>
      <c r="E415" s="33" t="s">
        <v>46</v>
      </c>
      <c r="F415" s="33" t="s">
        <v>1182</v>
      </c>
      <c r="G415" s="34" t="s">
        <v>38</v>
      </c>
      <c r="H415" s="70">
        <v>277</v>
      </c>
      <c r="I415" s="51"/>
      <c r="J415" s="36">
        <v>259.85</v>
      </c>
      <c r="K415" s="36">
        <f t="shared" si="12"/>
        <v>0</v>
      </c>
      <c r="L415" s="93">
        <f t="shared" si="13"/>
        <v>0</v>
      </c>
      <c r="M415" s="94">
        <v>3</v>
      </c>
      <c r="N415" s="26"/>
      <c r="O415" s="26"/>
    </row>
    <row r="416" spans="1:15" s="19" customFormat="1" ht="22.5">
      <c r="A416" s="31">
        <v>1139</v>
      </c>
      <c r="B416" s="32" t="s">
        <v>1189</v>
      </c>
      <c r="C416" s="33" t="s">
        <v>1178</v>
      </c>
      <c r="D416" s="33" t="s">
        <v>1187</v>
      </c>
      <c r="E416" s="33" t="s">
        <v>46</v>
      </c>
      <c r="F416" s="33" t="s">
        <v>1184</v>
      </c>
      <c r="G416" s="34" t="s">
        <v>38</v>
      </c>
      <c r="H416" s="70">
        <v>461.7</v>
      </c>
      <c r="I416" s="51"/>
      <c r="J416" s="36">
        <v>433.12</v>
      </c>
      <c r="K416" s="36">
        <f t="shared" si="12"/>
        <v>0</v>
      </c>
      <c r="L416" s="93">
        <f t="shared" si="13"/>
        <v>0</v>
      </c>
      <c r="M416" s="94">
        <v>3</v>
      </c>
      <c r="N416" s="26"/>
      <c r="O416" s="26"/>
    </row>
    <row r="417" spans="1:15" s="19" customFormat="1" ht="22.5">
      <c r="A417" s="31">
        <v>1147</v>
      </c>
      <c r="B417" s="31">
        <v>1070101</v>
      </c>
      <c r="C417" s="68" t="s">
        <v>206</v>
      </c>
      <c r="D417" s="48" t="s">
        <v>1190</v>
      </c>
      <c r="E417" s="48" t="s">
        <v>204</v>
      </c>
      <c r="F417" s="48" t="s">
        <v>1191</v>
      </c>
      <c r="G417" s="34" t="s">
        <v>38</v>
      </c>
      <c r="H417" s="70">
        <v>1093.5</v>
      </c>
      <c r="I417" s="59"/>
      <c r="J417" s="36">
        <v>1048.33</v>
      </c>
      <c r="K417" s="36">
        <f t="shared" si="12"/>
        <v>0</v>
      </c>
      <c r="L417" s="93">
        <f t="shared" si="13"/>
        <v>0</v>
      </c>
      <c r="M417" s="94">
        <v>3</v>
      </c>
      <c r="N417" s="26"/>
      <c r="O417" s="26"/>
    </row>
    <row r="418" spans="1:15" s="19" customFormat="1" ht="22.5">
      <c r="A418" s="31">
        <v>1148</v>
      </c>
      <c r="B418" s="31">
        <v>1070103</v>
      </c>
      <c r="C418" s="68" t="s">
        <v>206</v>
      </c>
      <c r="D418" s="48" t="s">
        <v>1190</v>
      </c>
      <c r="E418" s="48" t="s">
        <v>204</v>
      </c>
      <c r="F418" s="48" t="s">
        <v>1192</v>
      </c>
      <c r="G418" s="34" t="s">
        <v>38</v>
      </c>
      <c r="H418" s="70">
        <v>1640.3</v>
      </c>
      <c r="I418" s="59"/>
      <c r="J418" s="36">
        <v>1572.55</v>
      </c>
      <c r="K418" s="36">
        <f t="shared" si="12"/>
        <v>0</v>
      </c>
      <c r="L418" s="93">
        <f t="shared" si="13"/>
        <v>0</v>
      </c>
      <c r="M418" s="94">
        <v>3</v>
      </c>
      <c r="N418" s="26"/>
      <c r="O418" s="26"/>
    </row>
    <row r="419" spans="1:15" s="19" customFormat="1" ht="22.5">
      <c r="A419" s="31">
        <v>1161</v>
      </c>
      <c r="B419" s="33" t="s">
        <v>1193</v>
      </c>
      <c r="C419" s="33" t="s">
        <v>93</v>
      </c>
      <c r="D419" s="33" t="s">
        <v>1194</v>
      </c>
      <c r="E419" s="33" t="s">
        <v>40</v>
      </c>
      <c r="F419" s="33" t="s">
        <v>53</v>
      </c>
      <c r="G419" s="34" t="s">
        <v>38</v>
      </c>
      <c r="H419" s="70">
        <v>140.3</v>
      </c>
      <c r="I419" s="51"/>
      <c r="J419" s="36">
        <v>137.5</v>
      </c>
      <c r="K419" s="36">
        <f t="shared" si="12"/>
        <v>0</v>
      </c>
      <c r="L419" s="93">
        <f t="shared" si="13"/>
        <v>0</v>
      </c>
      <c r="M419" s="94">
        <v>3</v>
      </c>
      <c r="N419" s="26"/>
      <c r="O419" s="26"/>
    </row>
    <row r="420" spans="1:15" s="19" customFormat="1" ht="22.5">
      <c r="A420" s="31">
        <v>1162</v>
      </c>
      <c r="B420" s="33" t="s">
        <v>1195</v>
      </c>
      <c r="C420" s="33" t="s">
        <v>93</v>
      </c>
      <c r="D420" s="33" t="s">
        <v>1196</v>
      </c>
      <c r="E420" s="33" t="s">
        <v>40</v>
      </c>
      <c r="F420" s="33" t="s">
        <v>52</v>
      </c>
      <c r="G420" s="34" t="s">
        <v>38</v>
      </c>
      <c r="H420" s="70">
        <v>93.6</v>
      </c>
      <c r="I420" s="51"/>
      <c r="J420" s="36">
        <v>90.03</v>
      </c>
      <c r="K420" s="36">
        <f t="shared" si="12"/>
        <v>0</v>
      </c>
      <c r="L420" s="93">
        <f t="shared" si="13"/>
        <v>0</v>
      </c>
      <c r="M420" s="94">
        <v>2</v>
      </c>
      <c r="N420" s="26"/>
      <c r="O420" s="26"/>
    </row>
    <row r="421" spans="1:15" s="19" customFormat="1" ht="22.5">
      <c r="A421" s="31">
        <v>1163</v>
      </c>
      <c r="B421" s="33" t="s">
        <v>1197</v>
      </c>
      <c r="C421" s="33" t="s">
        <v>93</v>
      </c>
      <c r="D421" s="33" t="s">
        <v>1196</v>
      </c>
      <c r="E421" s="33" t="s">
        <v>40</v>
      </c>
      <c r="F421" s="33" t="s">
        <v>53</v>
      </c>
      <c r="G421" s="34" t="s">
        <v>38</v>
      </c>
      <c r="H421" s="70">
        <v>140.3</v>
      </c>
      <c r="I421" s="51"/>
      <c r="J421" s="36">
        <v>134.95</v>
      </c>
      <c r="K421" s="36">
        <f t="shared" si="12"/>
        <v>0</v>
      </c>
      <c r="L421" s="93">
        <f t="shared" si="13"/>
        <v>0</v>
      </c>
      <c r="M421" s="94">
        <v>2</v>
      </c>
      <c r="N421" s="26"/>
      <c r="O421" s="26"/>
    </row>
    <row r="422" spans="1:15" s="19" customFormat="1" ht="22.5">
      <c r="A422" s="31">
        <v>1169</v>
      </c>
      <c r="B422" s="48">
        <v>1071720</v>
      </c>
      <c r="C422" s="48" t="s">
        <v>207</v>
      </c>
      <c r="D422" s="48" t="s">
        <v>1198</v>
      </c>
      <c r="E422" s="48" t="s">
        <v>40</v>
      </c>
      <c r="F422" s="48" t="s">
        <v>50</v>
      </c>
      <c r="G422" s="34" t="s">
        <v>38</v>
      </c>
      <c r="H422" s="71">
        <v>71.6</v>
      </c>
      <c r="I422" s="50"/>
      <c r="J422" s="36">
        <v>68.87</v>
      </c>
      <c r="K422" s="36">
        <f t="shared" si="12"/>
        <v>0</v>
      </c>
      <c r="L422" s="93">
        <f t="shared" si="13"/>
        <v>0</v>
      </c>
      <c r="M422" s="94">
        <v>2</v>
      </c>
      <c r="N422" s="26"/>
      <c r="O422" s="26"/>
    </row>
    <row r="423" spans="1:15" s="19" customFormat="1" ht="22.5">
      <c r="A423" s="31">
        <v>1170</v>
      </c>
      <c r="B423" s="48">
        <v>1071721</v>
      </c>
      <c r="C423" s="48" t="s">
        <v>207</v>
      </c>
      <c r="D423" s="48" t="s">
        <v>1198</v>
      </c>
      <c r="E423" s="48" t="s">
        <v>40</v>
      </c>
      <c r="F423" s="48" t="s">
        <v>119</v>
      </c>
      <c r="G423" s="34" t="s">
        <v>38</v>
      </c>
      <c r="H423" s="71">
        <v>95.8</v>
      </c>
      <c r="I423" s="50"/>
      <c r="J423" s="36">
        <v>91.66</v>
      </c>
      <c r="K423" s="36">
        <f t="shared" si="12"/>
        <v>0</v>
      </c>
      <c r="L423" s="93">
        <f t="shared" si="13"/>
        <v>0</v>
      </c>
      <c r="M423" s="94">
        <v>2</v>
      </c>
      <c r="N423" s="26"/>
      <c r="O423" s="26"/>
    </row>
    <row r="424" spans="1:15" s="19" customFormat="1" ht="22.5">
      <c r="A424" s="31">
        <v>1171</v>
      </c>
      <c r="B424" s="48">
        <v>1071722</v>
      </c>
      <c r="C424" s="48" t="s">
        <v>207</v>
      </c>
      <c r="D424" s="48" t="s">
        <v>1198</v>
      </c>
      <c r="E424" s="48" t="s">
        <v>40</v>
      </c>
      <c r="F424" s="48" t="s">
        <v>1199</v>
      </c>
      <c r="G424" s="34" t="s">
        <v>38</v>
      </c>
      <c r="H424" s="71">
        <v>87.8</v>
      </c>
      <c r="I424" s="50"/>
      <c r="J424" s="36">
        <v>84.45</v>
      </c>
      <c r="K424" s="36">
        <f t="shared" si="12"/>
        <v>0</v>
      </c>
      <c r="L424" s="93">
        <f t="shared" si="13"/>
        <v>0</v>
      </c>
      <c r="M424" s="94">
        <v>2</v>
      </c>
      <c r="N424" s="26"/>
      <c r="O424" s="26"/>
    </row>
    <row r="425" spans="1:15" s="19" customFormat="1" ht="22.5">
      <c r="A425" s="31">
        <v>1172</v>
      </c>
      <c r="B425" s="47" t="s">
        <v>1200</v>
      </c>
      <c r="C425" s="48" t="s">
        <v>207</v>
      </c>
      <c r="D425" s="48" t="s">
        <v>1201</v>
      </c>
      <c r="E425" s="48" t="s">
        <v>40</v>
      </c>
      <c r="F425" s="48" t="s">
        <v>50</v>
      </c>
      <c r="G425" s="34" t="s">
        <v>38</v>
      </c>
      <c r="H425" s="71">
        <v>71.6</v>
      </c>
      <c r="I425" s="50"/>
      <c r="J425" s="36">
        <v>66.5</v>
      </c>
      <c r="K425" s="36">
        <f t="shared" si="12"/>
        <v>0</v>
      </c>
      <c r="L425" s="93">
        <f t="shared" si="13"/>
        <v>0</v>
      </c>
      <c r="M425" s="94">
        <v>3</v>
      </c>
      <c r="N425" s="26"/>
      <c r="O425" s="26"/>
    </row>
    <row r="426" spans="1:15" s="19" customFormat="1" ht="22.5">
      <c r="A426" s="31">
        <v>1173</v>
      </c>
      <c r="B426" s="47" t="s">
        <v>1202</v>
      </c>
      <c r="C426" s="48" t="s">
        <v>207</v>
      </c>
      <c r="D426" s="48" t="s">
        <v>1201</v>
      </c>
      <c r="E426" s="48" t="s">
        <v>40</v>
      </c>
      <c r="F426" s="48" t="s">
        <v>119</v>
      </c>
      <c r="G426" s="34" t="s">
        <v>38</v>
      </c>
      <c r="H426" s="71">
        <v>95.8</v>
      </c>
      <c r="I426" s="50"/>
      <c r="J426" s="36">
        <v>88.97</v>
      </c>
      <c r="K426" s="36">
        <f t="shared" si="12"/>
        <v>0</v>
      </c>
      <c r="L426" s="93">
        <f t="shared" si="13"/>
        <v>0</v>
      </c>
      <c r="M426" s="94">
        <v>3</v>
      </c>
      <c r="N426" s="26"/>
      <c r="O426" s="26"/>
    </row>
    <row r="427" spans="1:15" s="19" customFormat="1" ht="22.5">
      <c r="A427" s="31">
        <v>1179</v>
      </c>
      <c r="B427" s="48">
        <v>1071752</v>
      </c>
      <c r="C427" s="48" t="s">
        <v>1203</v>
      </c>
      <c r="D427" s="48" t="s">
        <v>1204</v>
      </c>
      <c r="E427" s="48" t="s">
        <v>40</v>
      </c>
      <c r="F427" s="48" t="s">
        <v>1205</v>
      </c>
      <c r="G427" s="34" t="s">
        <v>38</v>
      </c>
      <c r="H427" s="71">
        <v>186.2</v>
      </c>
      <c r="I427" s="50"/>
      <c r="J427" s="36">
        <v>182.49</v>
      </c>
      <c r="K427" s="36">
        <f t="shared" si="12"/>
        <v>0</v>
      </c>
      <c r="L427" s="93">
        <f t="shared" si="13"/>
        <v>0</v>
      </c>
      <c r="M427" s="94">
        <v>3</v>
      </c>
      <c r="N427" s="26"/>
      <c r="O427" s="26"/>
    </row>
    <row r="428" spans="1:15" s="19" customFormat="1" ht="22.5">
      <c r="A428" s="31">
        <v>1189</v>
      </c>
      <c r="B428" s="48" t="s">
        <v>1206</v>
      </c>
      <c r="C428" s="48" t="s">
        <v>94</v>
      </c>
      <c r="D428" s="48" t="s">
        <v>1207</v>
      </c>
      <c r="E428" s="48" t="s">
        <v>46</v>
      </c>
      <c r="F428" s="48" t="s">
        <v>55</v>
      </c>
      <c r="G428" s="34" t="s">
        <v>38</v>
      </c>
      <c r="H428" s="71">
        <v>85.2</v>
      </c>
      <c r="I428" s="50"/>
      <c r="J428" s="36">
        <v>81.68</v>
      </c>
      <c r="K428" s="36">
        <f t="shared" si="12"/>
        <v>0</v>
      </c>
      <c r="L428" s="93">
        <f t="shared" si="13"/>
        <v>0</v>
      </c>
      <c r="M428" s="94">
        <v>3</v>
      </c>
      <c r="N428" s="26"/>
      <c r="O428" s="26"/>
    </row>
    <row r="429" spans="1:15" s="19" customFormat="1" ht="22.5">
      <c r="A429" s="31">
        <v>1190</v>
      </c>
      <c r="B429" s="47" t="s">
        <v>1208</v>
      </c>
      <c r="C429" s="48" t="s">
        <v>94</v>
      </c>
      <c r="D429" s="48" t="s">
        <v>1209</v>
      </c>
      <c r="E429" s="48" t="s">
        <v>46</v>
      </c>
      <c r="F429" s="48" t="s">
        <v>43</v>
      </c>
      <c r="G429" s="34" t="s">
        <v>38</v>
      </c>
      <c r="H429" s="71">
        <v>83.8</v>
      </c>
      <c r="I429" s="50"/>
      <c r="J429" s="36">
        <v>78.61</v>
      </c>
      <c r="K429" s="36">
        <f t="shared" si="12"/>
        <v>0</v>
      </c>
      <c r="L429" s="93">
        <f t="shared" si="13"/>
        <v>0</v>
      </c>
      <c r="M429" s="94">
        <v>3</v>
      </c>
      <c r="N429" s="26"/>
      <c r="O429" s="26"/>
    </row>
    <row r="430" spans="1:15" s="19" customFormat="1" ht="22.5">
      <c r="A430" s="31">
        <v>1191</v>
      </c>
      <c r="B430" s="47" t="s">
        <v>1210</v>
      </c>
      <c r="C430" s="48" t="s">
        <v>94</v>
      </c>
      <c r="D430" s="48" t="s">
        <v>1209</v>
      </c>
      <c r="E430" s="48" t="s">
        <v>46</v>
      </c>
      <c r="F430" s="48" t="s">
        <v>55</v>
      </c>
      <c r="G430" s="34" t="s">
        <v>38</v>
      </c>
      <c r="H430" s="71">
        <v>85.2</v>
      </c>
      <c r="I430" s="50"/>
      <c r="J430" s="36">
        <v>79.92</v>
      </c>
      <c r="K430" s="36">
        <f t="shared" si="12"/>
        <v>0</v>
      </c>
      <c r="L430" s="93">
        <f t="shared" si="13"/>
        <v>0</v>
      </c>
      <c r="M430" s="94">
        <v>3</v>
      </c>
      <c r="N430" s="26"/>
      <c r="O430" s="26"/>
    </row>
    <row r="431" spans="1:15" s="19" customFormat="1" ht="22.5">
      <c r="A431" s="31">
        <v>1200</v>
      </c>
      <c r="B431" s="67">
        <v>1072062</v>
      </c>
      <c r="C431" s="67" t="s">
        <v>1211</v>
      </c>
      <c r="D431" s="67" t="s">
        <v>1212</v>
      </c>
      <c r="E431" s="67" t="s">
        <v>46</v>
      </c>
      <c r="F431" s="67" t="s">
        <v>55</v>
      </c>
      <c r="G431" s="34" t="s">
        <v>38</v>
      </c>
      <c r="H431" s="70">
        <v>127.9</v>
      </c>
      <c r="I431" s="51"/>
      <c r="J431" s="36">
        <v>122.69</v>
      </c>
      <c r="K431" s="36">
        <f t="shared" si="12"/>
        <v>0</v>
      </c>
      <c r="L431" s="93">
        <f t="shared" si="13"/>
        <v>0</v>
      </c>
      <c r="M431" s="94">
        <v>2</v>
      </c>
      <c r="N431" s="26"/>
      <c r="O431" s="26"/>
    </row>
    <row r="432" spans="1:15" s="19" customFormat="1" ht="22.5">
      <c r="A432" s="31">
        <v>1201</v>
      </c>
      <c r="B432" s="67">
        <v>1072061</v>
      </c>
      <c r="C432" s="67" t="s">
        <v>1211</v>
      </c>
      <c r="D432" s="67" t="s">
        <v>1212</v>
      </c>
      <c r="E432" s="67" t="s">
        <v>46</v>
      </c>
      <c r="F432" s="67" t="s">
        <v>44</v>
      </c>
      <c r="G432" s="34" t="s">
        <v>38</v>
      </c>
      <c r="H432" s="70">
        <v>200.2</v>
      </c>
      <c r="I432" s="51"/>
      <c r="J432" s="36">
        <v>192.05</v>
      </c>
      <c r="K432" s="36">
        <f t="shared" si="12"/>
        <v>0</v>
      </c>
      <c r="L432" s="93">
        <f t="shared" si="13"/>
        <v>0</v>
      </c>
      <c r="M432" s="94">
        <v>2</v>
      </c>
      <c r="N432" s="26"/>
      <c r="O432" s="26"/>
    </row>
    <row r="433" spans="1:15" s="19" customFormat="1" ht="22.5">
      <c r="A433" s="31">
        <v>1202</v>
      </c>
      <c r="B433" s="67">
        <v>1072067</v>
      </c>
      <c r="C433" s="67" t="s">
        <v>1211</v>
      </c>
      <c r="D433" s="67" t="s">
        <v>1212</v>
      </c>
      <c r="E433" s="67" t="s">
        <v>46</v>
      </c>
      <c r="F433" s="67" t="s">
        <v>1213</v>
      </c>
      <c r="G433" s="34" t="s">
        <v>38</v>
      </c>
      <c r="H433" s="70">
        <v>319.8</v>
      </c>
      <c r="I433" s="51"/>
      <c r="J433" s="36">
        <v>306.78</v>
      </c>
      <c r="K433" s="36">
        <f t="shared" si="12"/>
        <v>0</v>
      </c>
      <c r="L433" s="93">
        <f t="shared" si="13"/>
        <v>0</v>
      </c>
      <c r="M433" s="94">
        <v>2</v>
      </c>
      <c r="N433" s="26"/>
      <c r="O433" s="26"/>
    </row>
    <row r="434" spans="1:15" s="19" customFormat="1" ht="22.5">
      <c r="A434" s="31">
        <v>1203</v>
      </c>
      <c r="B434" s="67">
        <v>1072060</v>
      </c>
      <c r="C434" s="67" t="s">
        <v>1211</v>
      </c>
      <c r="D434" s="67" t="s">
        <v>1212</v>
      </c>
      <c r="E434" s="67" t="s">
        <v>46</v>
      </c>
      <c r="F434" s="67" t="s">
        <v>1214</v>
      </c>
      <c r="G434" s="34" t="s">
        <v>38</v>
      </c>
      <c r="H434" s="85">
        <v>500.5</v>
      </c>
      <c r="I434" s="51"/>
      <c r="J434" s="36">
        <v>480.12</v>
      </c>
      <c r="K434" s="36">
        <f t="shared" si="12"/>
        <v>0</v>
      </c>
      <c r="L434" s="93">
        <f t="shared" si="13"/>
        <v>0</v>
      </c>
      <c r="M434" s="94">
        <v>2</v>
      </c>
      <c r="N434" s="26"/>
      <c r="O434" s="26"/>
    </row>
    <row r="435" spans="1:15" s="19" customFormat="1" ht="22.5">
      <c r="A435" s="31">
        <v>1207</v>
      </c>
      <c r="B435" s="33" t="s">
        <v>1215</v>
      </c>
      <c r="C435" s="33" t="s">
        <v>210</v>
      </c>
      <c r="D435" s="33" t="s">
        <v>1216</v>
      </c>
      <c r="E435" s="33" t="s">
        <v>46</v>
      </c>
      <c r="F435" s="33" t="s">
        <v>61</v>
      </c>
      <c r="G435" s="34" t="s">
        <v>38</v>
      </c>
      <c r="H435" s="70">
        <v>182.9</v>
      </c>
      <c r="I435" s="51"/>
      <c r="J435" s="36">
        <v>176.71</v>
      </c>
      <c r="K435" s="36">
        <f t="shared" si="12"/>
        <v>0</v>
      </c>
      <c r="L435" s="93">
        <f t="shared" si="13"/>
        <v>0</v>
      </c>
      <c r="M435" s="94">
        <v>3</v>
      </c>
      <c r="N435" s="26"/>
      <c r="O435" s="26"/>
    </row>
    <row r="436" spans="1:15" s="19" customFormat="1" ht="22.5">
      <c r="A436" s="31">
        <v>1208</v>
      </c>
      <c r="B436" s="33" t="s">
        <v>1217</v>
      </c>
      <c r="C436" s="33" t="s">
        <v>210</v>
      </c>
      <c r="D436" s="33" t="s">
        <v>1216</v>
      </c>
      <c r="E436" s="33" t="s">
        <v>46</v>
      </c>
      <c r="F436" s="33" t="s">
        <v>62</v>
      </c>
      <c r="G436" s="34" t="s">
        <v>38</v>
      </c>
      <c r="H436" s="70">
        <v>365.6</v>
      </c>
      <c r="I436" s="51"/>
      <c r="J436" s="36">
        <v>353.24</v>
      </c>
      <c r="K436" s="36">
        <f t="shared" si="12"/>
        <v>0</v>
      </c>
      <c r="L436" s="93">
        <f t="shared" si="13"/>
        <v>0</v>
      </c>
      <c r="M436" s="94">
        <v>3</v>
      </c>
      <c r="N436" s="26"/>
      <c r="O436" s="26"/>
    </row>
    <row r="437" spans="1:15" s="19" customFormat="1" ht="22.5">
      <c r="A437" s="31">
        <v>1209</v>
      </c>
      <c r="B437" s="32" t="s">
        <v>1218</v>
      </c>
      <c r="C437" s="33" t="s">
        <v>210</v>
      </c>
      <c r="D437" s="33" t="s">
        <v>1219</v>
      </c>
      <c r="E437" s="33" t="s">
        <v>46</v>
      </c>
      <c r="F437" s="33" t="s">
        <v>61</v>
      </c>
      <c r="G437" s="34" t="s">
        <v>38</v>
      </c>
      <c r="H437" s="70">
        <v>182.9</v>
      </c>
      <c r="I437" s="51"/>
      <c r="J437" s="36">
        <v>174.99</v>
      </c>
      <c r="K437" s="36">
        <f t="shared" si="12"/>
        <v>0</v>
      </c>
      <c r="L437" s="93">
        <f t="shared" si="13"/>
        <v>0</v>
      </c>
      <c r="M437" s="94">
        <v>3</v>
      </c>
      <c r="N437" s="26"/>
      <c r="O437" s="26"/>
    </row>
    <row r="438" spans="1:15" s="19" customFormat="1" ht="22.5">
      <c r="A438" s="31">
        <v>1210</v>
      </c>
      <c r="B438" s="32" t="s">
        <v>1220</v>
      </c>
      <c r="C438" s="33" t="s">
        <v>210</v>
      </c>
      <c r="D438" s="33" t="s">
        <v>1219</v>
      </c>
      <c r="E438" s="33" t="s">
        <v>46</v>
      </c>
      <c r="F438" s="33" t="s">
        <v>62</v>
      </c>
      <c r="G438" s="34" t="s">
        <v>38</v>
      </c>
      <c r="H438" s="70">
        <v>365.6</v>
      </c>
      <c r="I438" s="51"/>
      <c r="J438" s="36">
        <v>350.5</v>
      </c>
      <c r="K438" s="36">
        <f t="shared" si="12"/>
        <v>0</v>
      </c>
      <c r="L438" s="93">
        <f t="shared" si="13"/>
        <v>0</v>
      </c>
      <c r="M438" s="94">
        <v>3</v>
      </c>
      <c r="N438" s="26"/>
      <c r="O438" s="26"/>
    </row>
    <row r="439" spans="1:15" s="19" customFormat="1" ht="22.5">
      <c r="A439" s="31">
        <v>1215</v>
      </c>
      <c r="B439" s="32" t="s">
        <v>1221</v>
      </c>
      <c r="C439" s="33" t="s">
        <v>211</v>
      </c>
      <c r="D439" s="33" t="s">
        <v>1222</v>
      </c>
      <c r="E439" s="33" t="s">
        <v>46</v>
      </c>
      <c r="F439" s="33" t="s">
        <v>101</v>
      </c>
      <c r="G439" s="34" t="s">
        <v>38</v>
      </c>
      <c r="H439" s="70">
        <v>161.3</v>
      </c>
      <c r="I439" s="51"/>
      <c r="J439" s="36">
        <v>154.65</v>
      </c>
      <c r="K439" s="36">
        <f t="shared" si="12"/>
        <v>0</v>
      </c>
      <c r="L439" s="93">
        <f t="shared" si="13"/>
        <v>0</v>
      </c>
      <c r="M439" s="94">
        <v>3</v>
      </c>
      <c r="N439" s="26"/>
      <c r="O439" s="26"/>
    </row>
    <row r="440" spans="1:15" s="19" customFormat="1" ht="22.5">
      <c r="A440" s="31">
        <v>1216</v>
      </c>
      <c r="B440" s="32" t="s">
        <v>1223</v>
      </c>
      <c r="C440" s="33" t="s">
        <v>211</v>
      </c>
      <c r="D440" s="33" t="s">
        <v>1224</v>
      </c>
      <c r="E440" s="33" t="s">
        <v>46</v>
      </c>
      <c r="F440" s="33" t="s">
        <v>102</v>
      </c>
      <c r="G440" s="34" t="s">
        <v>38</v>
      </c>
      <c r="H440" s="70">
        <v>182.9</v>
      </c>
      <c r="I440" s="51"/>
      <c r="J440" s="36">
        <v>175.34</v>
      </c>
      <c r="K440" s="36">
        <f t="shared" si="12"/>
        <v>0</v>
      </c>
      <c r="L440" s="93">
        <f t="shared" si="13"/>
        <v>0</v>
      </c>
      <c r="M440" s="94">
        <v>3</v>
      </c>
      <c r="N440" s="26"/>
      <c r="O440" s="26"/>
    </row>
    <row r="441" spans="1:15" s="19" customFormat="1" ht="22.5">
      <c r="A441" s="31">
        <v>1217</v>
      </c>
      <c r="B441" s="32" t="s">
        <v>1225</v>
      </c>
      <c r="C441" s="33" t="s">
        <v>211</v>
      </c>
      <c r="D441" s="33" t="s">
        <v>1222</v>
      </c>
      <c r="E441" s="33" t="s">
        <v>46</v>
      </c>
      <c r="F441" s="33" t="s">
        <v>162</v>
      </c>
      <c r="G441" s="34" t="s">
        <v>38</v>
      </c>
      <c r="H441" s="70">
        <v>182.9</v>
      </c>
      <c r="I441" s="51"/>
      <c r="J441" s="36">
        <v>175.36</v>
      </c>
      <c r="K441" s="36">
        <f t="shared" si="12"/>
        <v>0</v>
      </c>
      <c r="L441" s="93">
        <f t="shared" si="13"/>
        <v>0</v>
      </c>
      <c r="M441" s="94">
        <v>3</v>
      </c>
      <c r="N441" s="26"/>
      <c r="O441" s="26"/>
    </row>
    <row r="442" spans="1:15" s="19" customFormat="1" ht="22.5">
      <c r="A442" s="31">
        <v>1218</v>
      </c>
      <c r="B442" s="62" t="s">
        <v>1226</v>
      </c>
      <c r="C442" s="55" t="s">
        <v>211</v>
      </c>
      <c r="D442" s="55" t="s">
        <v>1227</v>
      </c>
      <c r="E442" s="55" t="s">
        <v>46</v>
      </c>
      <c r="F442" s="55" t="s">
        <v>448</v>
      </c>
      <c r="G442" s="34" t="s">
        <v>38</v>
      </c>
      <c r="H442" s="70">
        <v>172.8</v>
      </c>
      <c r="I442" s="46"/>
      <c r="J442" s="36">
        <v>162.1</v>
      </c>
      <c r="K442" s="36">
        <f t="shared" si="12"/>
        <v>0</v>
      </c>
      <c r="L442" s="93">
        <f t="shared" si="13"/>
        <v>0</v>
      </c>
      <c r="M442" s="94">
        <v>3</v>
      </c>
      <c r="N442" s="26"/>
      <c r="O442" s="26"/>
    </row>
    <row r="443" spans="1:15" s="19" customFormat="1" ht="22.5">
      <c r="A443" s="31">
        <v>1219</v>
      </c>
      <c r="B443" s="62" t="s">
        <v>1228</v>
      </c>
      <c r="C443" s="55" t="s">
        <v>211</v>
      </c>
      <c r="D443" s="55" t="s">
        <v>1227</v>
      </c>
      <c r="E443" s="55" t="s">
        <v>46</v>
      </c>
      <c r="F443" s="55" t="s">
        <v>665</v>
      </c>
      <c r="G443" s="34" t="s">
        <v>38</v>
      </c>
      <c r="H443" s="70">
        <v>196</v>
      </c>
      <c r="I443" s="46"/>
      <c r="J443" s="36">
        <v>183.86</v>
      </c>
      <c r="K443" s="36">
        <f t="shared" si="12"/>
        <v>0</v>
      </c>
      <c r="L443" s="93">
        <f t="shared" si="13"/>
        <v>0</v>
      </c>
      <c r="M443" s="94">
        <v>3</v>
      </c>
      <c r="N443" s="26"/>
      <c r="O443" s="26"/>
    </row>
    <row r="444" spans="1:15" s="19" customFormat="1" ht="22.5">
      <c r="A444" s="31">
        <v>1221</v>
      </c>
      <c r="B444" s="62" t="s">
        <v>1229</v>
      </c>
      <c r="C444" s="55" t="s">
        <v>211</v>
      </c>
      <c r="D444" s="55" t="s">
        <v>1227</v>
      </c>
      <c r="E444" s="55" t="s">
        <v>46</v>
      </c>
      <c r="F444" s="55" t="s">
        <v>209</v>
      </c>
      <c r="G444" s="34" t="s">
        <v>38</v>
      </c>
      <c r="H444" s="70">
        <v>622.3</v>
      </c>
      <c r="I444" s="46"/>
      <c r="J444" s="36">
        <v>583.77</v>
      </c>
      <c r="K444" s="36">
        <f t="shared" si="12"/>
        <v>0</v>
      </c>
      <c r="L444" s="93">
        <f t="shared" si="13"/>
        <v>0</v>
      </c>
      <c r="M444" s="94">
        <v>3</v>
      </c>
      <c r="N444" s="26"/>
      <c r="O444" s="26"/>
    </row>
    <row r="445" spans="1:15" s="19" customFormat="1" ht="33.75">
      <c r="A445" s="31">
        <v>1227</v>
      </c>
      <c r="B445" s="47" t="s">
        <v>1230</v>
      </c>
      <c r="C445" s="48" t="s">
        <v>1231</v>
      </c>
      <c r="D445" s="48" t="s">
        <v>1232</v>
      </c>
      <c r="E445" s="48" t="s">
        <v>45</v>
      </c>
      <c r="F445" s="48" t="s">
        <v>1233</v>
      </c>
      <c r="G445" s="34" t="s">
        <v>38</v>
      </c>
      <c r="H445" s="71">
        <v>516.3</v>
      </c>
      <c r="I445" s="49"/>
      <c r="J445" s="36">
        <v>473.08</v>
      </c>
      <c r="K445" s="36">
        <f t="shared" si="12"/>
        <v>0</v>
      </c>
      <c r="L445" s="93">
        <f t="shared" si="13"/>
        <v>0</v>
      </c>
      <c r="M445" s="94">
        <v>2</v>
      </c>
      <c r="N445" s="26"/>
      <c r="O445" s="26"/>
    </row>
    <row r="446" spans="1:15" s="19" customFormat="1" ht="22.5">
      <c r="A446" s="31">
        <v>1228</v>
      </c>
      <c r="B446" s="48" t="s">
        <v>1234</v>
      </c>
      <c r="C446" s="48" t="s">
        <v>213</v>
      </c>
      <c r="D446" s="48" t="s">
        <v>1235</v>
      </c>
      <c r="E446" s="48" t="s">
        <v>46</v>
      </c>
      <c r="F446" s="48" t="s">
        <v>96</v>
      </c>
      <c r="G446" s="34" t="s">
        <v>38</v>
      </c>
      <c r="H446" s="71">
        <v>291.5</v>
      </c>
      <c r="I446" s="49"/>
      <c r="J446" s="36">
        <v>267.39</v>
      </c>
      <c r="K446" s="36">
        <f t="shared" si="12"/>
        <v>0</v>
      </c>
      <c r="L446" s="93">
        <f t="shared" si="13"/>
        <v>0</v>
      </c>
      <c r="M446" s="94">
        <v>3</v>
      </c>
      <c r="N446" s="26"/>
      <c r="O446" s="26"/>
    </row>
    <row r="447" spans="1:15" s="19" customFormat="1" ht="33.75">
      <c r="A447" s="31">
        <v>1240</v>
      </c>
      <c r="B447" s="48" t="s">
        <v>1236</v>
      </c>
      <c r="C447" s="48" t="s">
        <v>214</v>
      </c>
      <c r="D447" s="48" t="s">
        <v>1237</v>
      </c>
      <c r="E447" s="48" t="s">
        <v>1238</v>
      </c>
      <c r="F447" s="48" t="s">
        <v>345</v>
      </c>
      <c r="G447" s="34" t="s">
        <v>38</v>
      </c>
      <c r="H447" s="71">
        <v>330.8</v>
      </c>
      <c r="I447" s="49"/>
      <c r="J447" s="36">
        <v>317.17</v>
      </c>
      <c r="K447" s="36">
        <f t="shared" si="12"/>
        <v>0</v>
      </c>
      <c r="L447" s="93">
        <f t="shared" si="13"/>
        <v>0</v>
      </c>
      <c r="M447" s="94">
        <v>3</v>
      </c>
      <c r="N447" s="26"/>
      <c r="O447" s="26"/>
    </row>
    <row r="448" spans="1:15" s="19" customFormat="1" ht="33.75">
      <c r="A448" s="31">
        <v>1241</v>
      </c>
      <c r="B448" s="48" t="s">
        <v>1239</v>
      </c>
      <c r="C448" s="48" t="s">
        <v>214</v>
      </c>
      <c r="D448" s="48" t="s">
        <v>1237</v>
      </c>
      <c r="E448" s="48" t="s">
        <v>1238</v>
      </c>
      <c r="F448" s="48" t="s">
        <v>1240</v>
      </c>
      <c r="G448" s="34" t="s">
        <v>38</v>
      </c>
      <c r="H448" s="71">
        <v>548.9</v>
      </c>
      <c r="I448" s="49"/>
      <c r="J448" s="36">
        <v>526.28</v>
      </c>
      <c r="K448" s="36">
        <f t="shared" si="12"/>
        <v>0</v>
      </c>
      <c r="L448" s="93">
        <f t="shared" si="13"/>
        <v>0</v>
      </c>
      <c r="M448" s="94">
        <v>3</v>
      </c>
      <c r="N448" s="26"/>
      <c r="O448" s="26"/>
    </row>
    <row r="449" spans="1:15" s="19" customFormat="1" ht="22.5">
      <c r="A449" s="31">
        <v>1245</v>
      </c>
      <c r="B449" s="64" t="s">
        <v>1241</v>
      </c>
      <c r="C449" s="65" t="s">
        <v>214</v>
      </c>
      <c r="D449" s="65" t="s">
        <v>1242</v>
      </c>
      <c r="E449" s="65" t="s">
        <v>40</v>
      </c>
      <c r="F449" s="65" t="s">
        <v>1243</v>
      </c>
      <c r="G449" s="34" t="s">
        <v>38</v>
      </c>
      <c r="H449" s="71">
        <v>247.4</v>
      </c>
      <c r="I449" s="49"/>
      <c r="J449" s="36">
        <v>237.33</v>
      </c>
      <c r="K449" s="36">
        <f t="shared" si="12"/>
        <v>0</v>
      </c>
      <c r="L449" s="93">
        <f t="shared" si="13"/>
        <v>0</v>
      </c>
      <c r="M449" s="94">
        <v>2</v>
      </c>
      <c r="N449" s="26"/>
      <c r="O449" s="26"/>
    </row>
    <row r="450" spans="1:15" s="19" customFormat="1" ht="22.5">
      <c r="A450" s="31">
        <v>1246</v>
      </c>
      <c r="B450" s="64" t="s">
        <v>1244</v>
      </c>
      <c r="C450" s="65" t="s">
        <v>214</v>
      </c>
      <c r="D450" s="65" t="s">
        <v>1242</v>
      </c>
      <c r="E450" s="65" t="s">
        <v>40</v>
      </c>
      <c r="F450" s="65" t="s">
        <v>345</v>
      </c>
      <c r="G450" s="34" t="s">
        <v>38</v>
      </c>
      <c r="H450" s="71">
        <v>330.8</v>
      </c>
      <c r="I450" s="49"/>
      <c r="J450" s="36">
        <v>317.33</v>
      </c>
      <c r="K450" s="36">
        <f t="shared" si="12"/>
        <v>0</v>
      </c>
      <c r="L450" s="93">
        <f t="shared" si="13"/>
        <v>0</v>
      </c>
      <c r="M450" s="94">
        <v>2</v>
      </c>
      <c r="N450" s="26"/>
      <c r="O450" s="26"/>
    </row>
    <row r="451" spans="1:15" s="19" customFormat="1" ht="22.5">
      <c r="A451" s="31">
        <v>1247</v>
      </c>
      <c r="B451" s="47" t="s">
        <v>1245</v>
      </c>
      <c r="C451" s="71" t="s">
        <v>1246</v>
      </c>
      <c r="D451" s="71" t="s">
        <v>1247</v>
      </c>
      <c r="E451" s="71" t="s">
        <v>106</v>
      </c>
      <c r="F451" s="71" t="s">
        <v>1248</v>
      </c>
      <c r="G451" s="34" t="s">
        <v>38</v>
      </c>
      <c r="H451" s="71">
        <v>561.8</v>
      </c>
      <c r="I451" s="49"/>
      <c r="J451" s="36">
        <v>538.59</v>
      </c>
      <c r="K451" s="36">
        <f t="shared" si="12"/>
        <v>0</v>
      </c>
      <c r="L451" s="93">
        <f t="shared" si="13"/>
        <v>0</v>
      </c>
      <c r="M451" s="94">
        <v>3</v>
      </c>
      <c r="N451" s="26"/>
      <c r="O451" s="26"/>
    </row>
    <row r="452" spans="1:15" s="19" customFormat="1" ht="22.5">
      <c r="A452" s="31">
        <v>1248</v>
      </c>
      <c r="B452" s="71" t="s">
        <v>1249</v>
      </c>
      <c r="C452" s="71" t="s">
        <v>1246</v>
      </c>
      <c r="D452" s="71" t="s">
        <v>1247</v>
      </c>
      <c r="E452" s="71" t="s">
        <v>106</v>
      </c>
      <c r="F452" s="71" t="s">
        <v>1250</v>
      </c>
      <c r="G452" s="34" t="s">
        <v>38</v>
      </c>
      <c r="H452" s="71">
        <v>1121.6</v>
      </c>
      <c r="I452" s="49"/>
      <c r="J452" s="36">
        <v>1075.27</v>
      </c>
      <c r="K452" s="36">
        <f t="shared" si="12"/>
        <v>0</v>
      </c>
      <c r="L452" s="93">
        <f t="shared" si="13"/>
        <v>0</v>
      </c>
      <c r="M452" s="94">
        <v>3</v>
      </c>
      <c r="N452" s="26"/>
      <c r="O452" s="26"/>
    </row>
    <row r="453" spans="1:15" s="19" customFormat="1" ht="22.5">
      <c r="A453" s="31">
        <v>1254</v>
      </c>
      <c r="B453" s="47" t="s">
        <v>1251</v>
      </c>
      <c r="C453" s="48" t="s">
        <v>215</v>
      </c>
      <c r="D453" s="48" t="s">
        <v>1252</v>
      </c>
      <c r="E453" s="48" t="s">
        <v>46</v>
      </c>
      <c r="F453" s="48" t="s">
        <v>101</v>
      </c>
      <c r="G453" s="34" t="s">
        <v>38</v>
      </c>
      <c r="H453" s="71">
        <v>883.1</v>
      </c>
      <c r="I453" s="49"/>
      <c r="J453" s="36">
        <v>846.71</v>
      </c>
      <c r="K453" s="36">
        <f t="shared" si="12"/>
        <v>0</v>
      </c>
      <c r="L453" s="93">
        <f t="shared" si="13"/>
        <v>0</v>
      </c>
      <c r="M453" s="94">
        <v>3</v>
      </c>
      <c r="N453" s="26"/>
      <c r="O453" s="26"/>
    </row>
    <row r="454" spans="1:15" s="19" customFormat="1" ht="22.5">
      <c r="A454" s="31">
        <v>1255</v>
      </c>
      <c r="B454" s="47" t="s">
        <v>1253</v>
      </c>
      <c r="C454" s="48" t="s">
        <v>215</v>
      </c>
      <c r="D454" s="48" t="s">
        <v>1252</v>
      </c>
      <c r="E454" s="48" t="s">
        <v>46</v>
      </c>
      <c r="F454" s="48" t="s">
        <v>102</v>
      </c>
      <c r="G454" s="34" t="s">
        <v>38</v>
      </c>
      <c r="H454" s="71">
        <v>1180.5</v>
      </c>
      <c r="I454" s="49"/>
      <c r="J454" s="36">
        <v>1131.86</v>
      </c>
      <c r="K454" s="36">
        <f t="shared" si="12"/>
        <v>0</v>
      </c>
      <c r="L454" s="93">
        <f t="shared" si="13"/>
        <v>0</v>
      </c>
      <c r="M454" s="94">
        <v>3</v>
      </c>
      <c r="N454" s="26"/>
      <c r="O454" s="26"/>
    </row>
    <row r="455" spans="1:15" s="19" customFormat="1" ht="22.5">
      <c r="A455" s="31">
        <v>1258</v>
      </c>
      <c r="B455" s="47" t="s">
        <v>1254</v>
      </c>
      <c r="C455" s="48" t="s">
        <v>215</v>
      </c>
      <c r="D455" s="48" t="s">
        <v>1255</v>
      </c>
      <c r="E455" s="48" t="s">
        <v>46</v>
      </c>
      <c r="F455" s="48" t="s">
        <v>101</v>
      </c>
      <c r="G455" s="34" t="s">
        <v>38</v>
      </c>
      <c r="H455" s="71">
        <v>883.1</v>
      </c>
      <c r="I455" s="49"/>
      <c r="J455" s="36">
        <v>846.62</v>
      </c>
      <c r="K455" s="36">
        <f t="shared" si="12"/>
        <v>0</v>
      </c>
      <c r="L455" s="93">
        <f t="shared" si="13"/>
        <v>0</v>
      </c>
      <c r="M455" s="94">
        <v>3</v>
      </c>
      <c r="N455" s="26"/>
      <c r="O455" s="26"/>
    </row>
    <row r="456" spans="1:15" s="19" customFormat="1" ht="22.5">
      <c r="A456" s="31">
        <v>1259</v>
      </c>
      <c r="B456" s="47" t="s">
        <v>1256</v>
      </c>
      <c r="C456" s="48" t="s">
        <v>215</v>
      </c>
      <c r="D456" s="48" t="s">
        <v>1255</v>
      </c>
      <c r="E456" s="48" t="s">
        <v>46</v>
      </c>
      <c r="F456" s="48" t="s">
        <v>102</v>
      </c>
      <c r="G456" s="34" t="s">
        <v>38</v>
      </c>
      <c r="H456" s="71">
        <v>1180.5</v>
      </c>
      <c r="I456" s="49"/>
      <c r="J456" s="36">
        <v>1131.74</v>
      </c>
      <c r="K456" s="36">
        <f aca="true" t="shared" si="14" ref="K456:K499">H456*I456</f>
        <v>0</v>
      </c>
      <c r="L456" s="93">
        <f aca="true" t="shared" si="15" ref="L456:L499">I456*J456</f>
        <v>0</v>
      </c>
      <c r="M456" s="94">
        <v>3</v>
      </c>
      <c r="N456" s="26"/>
      <c r="O456" s="26"/>
    </row>
    <row r="457" spans="1:15" s="19" customFormat="1" ht="22.5">
      <c r="A457" s="31">
        <v>1263</v>
      </c>
      <c r="B457" s="47" t="s">
        <v>1257</v>
      </c>
      <c r="C457" s="48" t="s">
        <v>215</v>
      </c>
      <c r="D457" s="48" t="s">
        <v>216</v>
      </c>
      <c r="E457" s="48" t="s">
        <v>46</v>
      </c>
      <c r="F457" s="48" t="s">
        <v>102</v>
      </c>
      <c r="G457" s="34" t="s">
        <v>38</v>
      </c>
      <c r="H457" s="71">
        <v>1180.5</v>
      </c>
      <c r="I457" s="50"/>
      <c r="J457" s="36">
        <v>1130.21</v>
      </c>
      <c r="K457" s="36">
        <f t="shared" si="14"/>
        <v>0</v>
      </c>
      <c r="L457" s="93">
        <f t="shared" si="15"/>
        <v>0</v>
      </c>
      <c r="M457" s="94">
        <v>3</v>
      </c>
      <c r="N457" s="26"/>
      <c r="O457" s="26"/>
    </row>
    <row r="458" spans="1:15" s="19" customFormat="1" ht="33.75">
      <c r="A458" s="31">
        <v>1281</v>
      </c>
      <c r="B458" s="48">
        <v>1079000</v>
      </c>
      <c r="C458" s="48" t="s">
        <v>1258</v>
      </c>
      <c r="D458" s="48" t="s">
        <v>1259</v>
      </c>
      <c r="E458" s="48" t="s">
        <v>73</v>
      </c>
      <c r="F458" s="48" t="s">
        <v>505</v>
      </c>
      <c r="G458" s="34" t="s">
        <v>38</v>
      </c>
      <c r="H458" s="71">
        <v>1542</v>
      </c>
      <c r="I458" s="49"/>
      <c r="J458" s="36">
        <v>1487.25</v>
      </c>
      <c r="K458" s="36">
        <f t="shared" si="14"/>
        <v>0</v>
      </c>
      <c r="L458" s="93">
        <f t="shared" si="15"/>
        <v>0</v>
      </c>
      <c r="M458" s="94">
        <v>2</v>
      </c>
      <c r="N458" s="26"/>
      <c r="O458" s="26"/>
    </row>
    <row r="459" spans="1:15" s="19" customFormat="1" ht="33.75">
      <c r="A459" s="31">
        <v>1282</v>
      </c>
      <c r="B459" s="48">
        <v>1079002</v>
      </c>
      <c r="C459" s="48" t="s">
        <v>1258</v>
      </c>
      <c r="D459" s="48" t="s">
        <v>1259</v>
      </c>
      <c r="E459" s="48" t="s">
        <v>73</v>
      </c>
      <c r="F459" s="48" t="s">
        <v>1260</v>
      </c>
      <c r="G459" s="34" t="s">
        <v>38</v>
      </c>
      <c r="H459" s="71">
        <v>2067.5</v>
      </c>
      <c r="I459" s="49"/>
      <c r="J459" s="36">
        <v>1994.1</v>
      </c>
      <c r="K459" s="36">
        <f t="shared" si="14"/>
        <v>0</v>
      </c>
      <c r="L459" s="93">
        <f t="shared" si="15"/>
        <v>0</v>
      </c>
      <c r="M459" s="94">
        <v>2</v>
      </c>
      <c r="N459" s="26"/>
      <c r="O459" s="26"/>
    </row>
    <row r="460" spans="1:15" s="19" customFormat="1" ht="22.5">
      <c r="A460" s="31">
        <v>1284</v>
      </c>
      <c r="B460" s="47" t="s">
        <v>1261</v>
      </c>
      <c r="C460" s="48" t="s">
        <v>1262</v>
      </c>
      <c r="D460" s="48" t="s">
        <v>1263</v>
      </c>
      <c r="E460" s="48" t="s">
        <v>46</v>
      </c>
      <c r="F460" s="48" t="s">
        <v>102</v>
      </c>
      <c r="G460" s="34" t="s">
        <v>38</v>
      </c>
      <c r="H460" s="71">
        <v>717.1</v>
      </c>
      <c r="I460" s="49"/>
      <c r="J460" s="36">
        <v>687.55</v>
      </c>
      <c r="K460" s="36">
        <f t="shared" si="14"/>
        <v>0</v>
      </c>
      <c r="L460" s="93">
        <f t="shared" si="15"/>
        <v>0</v>
      </c>
      <c r="M460" s="94">
        <v>3</v>
      </c>
      <c r="N460" s="26"/>
      <c r="O460" s="26"/>
    </row>
    <row r="461" spans="1:15" s="19" customFormat="1" ht="22.5">
      <c r="A461" s="31">
        <v>1287</v>
      </c>
      <c r="B461" s="47" t="s">
        <v>1264</v>
      </c>
      <c r="C461" s="48" t="s">
        <v>1262</v>
      </c>
      <c r="D461" s="48" t="s">
        <v>1263</v>
      </c>
      <c r="E461" s="48" t="s">
        <v>46</v>
      </c>
      <c r="F461" s="48" t="s">
        <v>58</v>
      </c>
      <c r="G461" s="34" t="s">
        <v>38</v>
      </c>
      <c r="H461" s="71">
        <v>1434.1</v>
      </c>
      <c r="I461" s="49"/>
      <c r="J461" s="36">
        <v>1375.01</v>
      </c>
      <c r="K461" s="36">
        <f t="shared" si="14"/>
        <v>0</v>
      </c>
      <c r="L461" s="93">
        <f t="shared" si="15"/>
        <v>0</v>
      </c>
      <c r="M461" s="94">
        <v>3</v>
      </c>
      <c r="N461" s="26"/>
      <c r="O461" s="26"/>
    </row>
    <row r="462" spans="1:15" s="19" customFormat="1" ht="22.5">
      <c r="A462" s="31">
        <v>1292</v>
      </c>
      <c r="B462" s="47" t="s">
        <v>1265</v>
      </c>
      <c r="C462" s="48" t="s">
        <v>1262</v>
      </c>
      <c r="D462" s="48" t="s">
        <v>1266</v>
      </c>
      <c r="E462" s="48" t="s">
        <v>46</v>
      </c>
      <c r="F462" s="48" t="s">
        <v>58</v>
      </c>
      <c r="G462" s="34" t="s">
        <v>38</v>
      </c>
      <c r="H462" s="71">
        <v>1434.1</v>
      </c>
      <c r="I462" s="50"/>
      <c r="J462" s="36">
        <v>1345.32</v>
      </c>
      <c r="K462" s="36">
        <f t="shared" si="14"/>
        <v>0</v>
      </c>
      <c r="L462" s="93">
        <f t="shared" si="15"/>
        <v>0</v>
      </c>
      <c r="M462" s="94">
        <v>3</v>
      </c>
      <c r="N462" s="26"/>
      <c r="O462" s="26"/>
    </row>
    <row r="463" spans="1:15" s="19" customFormat="1" ht="22.5">
      <c r="A463" s="31">
        <v>1294</v>
      </c>
      <c r="B463" s="33">
        <v>1075091</v>
      </c>
      <c r="C463" s="33" t="s">
        <v>1267</v>
      </c>
      <c r="D463" s="33" t="s">
        <v>1268</v>
      </c>
      <c r="E463" s="33" t="s">
        <v>40</v>
      </c>
      <c r="F463" s="33" t="s">
        <v>1269</v>
      </c>
      <c r="G463" s="34" t="s">
        <v>38</v>
      </c>
      <c r="H463" s="70">
        <v>162.5</v>
      </c>
      <c r="I463" s="51"/>
      <c r="J463" s="36">
        <v>154.55</v>
      </c>
      <c r="K463" s="36">
        <f t="shared" si="14"/>
        <v>0</v>
      </c>
      <c r="L463" s="93">
        <f t="shared" si="15"/>
        <v>0</v>
      </c>
      <c r="M463" s="94">
        <v>2</v>
      </c>
      <c r="N463" s="26"/>
      <c r="O463" s="26"/>
    </row>
    <row r="464" spans="1:15" s="19" customFormat="1" ht="22.5">
      <c r="A464" s="31">
        <v>1295</v>
      </c>
      <c r="B464" s="86">
        <v>1075310</v>
      </c>
      <c r="C464" s="87" t="s">
        <v>1270</v>
      </c>
      <c r="D464" s="88" t="s">
        <v>1271</v>
      </c>
      <c r="E464" s="87" t="s">
        <v>109</v>
      </c>
      <c r="F464" s="87" t="s">
        <v>1272</v>
      </c>
      <c r="G464" s="34" t="s">
        <v>38</v>
      </c>
      <c r="H464" s="71">
        <v>1137.5</v>
      </c>
      <c r="I464" s="50"/>
      <c r="J464" s="36">
        <v>1118.5</v>
      </c>
      <c r="K464" s="36">
        <f t="shared" si="14"/>
        <v>0</v>
      </c>
      <c r="L464" s="93">
        <f t="shared" si="15"/>
        <v>0</v>
      </c>
      <c r="M464" s="94">
        <v>3</v>
      </c>
      <c r="N464" s="26"/>
      <c r="O464" s="26"/>
    </row>
    <row r="465" spans="1:15" s="19" customFormat="1" ht="22.5">
      <c r="A465" s="31">
        <v>1299</v>
      </c>
      <c r="B465" s="33" t="s">
        <v>1273</v>
      </c>
      <c r="C465" s="33" t="s">
        <v>217</v>
      </c>
      <c r="D465" s="33" t="s">
        <v>1274</v>
      </c>
      <c r="E465" s="33" t="s">
        <v>1275</v>
      </c>
      <c r="F465" s="33" t="s">
        <v>219</v>
      </c>
      <c r="G465" s="34" t="s">
        <v>38</v>
      </c>
      <c r="H465" s="70">
        <v>155</v>
      </c>
      <c r="I465" s="51"/>
      <c r="J465" s="36">
        <v>149.09</v>
      </c>
      <c r="K465" s="36">
        <f t="shared" si="14"/>
        <v>0</v>
      </c>
      <c r="L465" s="93">
        <f t="shared" si="15"/>
        <v>0</v>
      </c>
      <c r="M465" s="94">
        <v>2</v>
      </c>
      <c r="N465" s="26"/>
      <c r="O465" s="26"/>
    </row>
    <row r="466" spans="1:15" s="19" customFormat="1" ht="22.5">
      <c r="A466" s="31">
        <v>1306</v>
      </c>
      <c r="B466" s="33" t="s">
        <v>1276</v>
      </c>
      <c r="C466" s="33" t="s">
        <v>1277</v>
      </c>
      <c r="D466" s="33" t="s">
        <v>1278</v>
      </c>
      <c r="E466" s="33" t="s">
        <v>86</v>
      </c>
      <c r="F466" s="33" t="s">
        <v>1279</v>
      </c>
      <c r="G466" s="34" t="s">
        <v>38</v>
      </c>
      <c r="H466" s="70">
        <v>159.9</v>
      </c>
      <c r="I466" s="51"/>
      <c r="J466" s="36">
        <v>157.14</v>
      </c>
      <c r="K466" s="36">
        <f t="shared" si="14"/>
        <v>0</v>
      </c>
      <c r="L466" s="93">
        <f t="shared" si="15"/>
        <v>0</v>
      </c>
      <c r="M466" s="94">
        <v>3</v>
      </c>
      <c r="N466" s="26"/>
      <c r="O466" s="26"/>
    </row>
    <row r="467" spans="1:15" s="19" customFormat="1" ht="45">
      <c r="A467" s="31">
        <v>1310</v>
      </c>
      <c r="B467" s="33" t="s">
        <v>1280</v>
      </c>
      <c r="C467" s="33" t="s">
        <v>1281</v>
      </c>
      <c r="D467" s="33" t="s">
        <v>1282</v>
      </c>
      <c r="E467" s="33" t="s">
        <v>1283</v>
      </c>
      <c r="F467" s="33" t="s">
        <v>1284</v>
      </c>
      <c r="G467" s="34" t="s">
        <v>38</v>
      </c>
      <c r="H467" s="70">
        <v>379.2</v>
      </c>
      <c r="I467" s="51"/>
      <c r="J467" s="36">
        <v>361.98</v>
      </c>
      <c r="K467" s="36">
        <f t="shared" si="14"/>
        <v>0</v>
      </c>
      <c r="L467" s="93">
        <f t="shared" si="15"/>
        <v>0</v>
      </c>
      <c r="M467" s="94">
        <v>3</v>
      </c>
      <c r="N467" s="26"/>
      <c r="O467" s="26"/>
    </row>
    <row r="468" spans="1:15" s="19" customFormat="1" ht="22.5">
      <c r="A468" s="31">
        <v>1312</v>
      </c>
      <c r="B468" s="33" t="s">
        <v>1285</v>
      </c>
      <c r="C468" s="33" t="s">
        <v>1286</v>
      </c>
      <c r="D468" s="33" t="s">
        <v>1287</v>
      </c>
      <c r="E468" s="33" t="s">
        <v>103</v>
      </c>
      <c r="F468" s="33" t="s">
        <v>1288</v>
      </c>
      <c r="G468" s="34" t="s">
        <v>38</v>
      </c>
      <c r="H468" s="70">
        <v>211.4</v>
      </c>
      <c r="I468" s="51"/>
      <c r="J468" s="36">
        <v>207.76</v>
      </c>
      <c r="K468" s="36">
        <f t="shared" si="14"/>
        <v>0</v>
      </c>
      <c r="L468" s="93">
        <f t="shared" si="15"/>
        <v>0</v>
      </c>
      <c r="M468" s="94">
        <v>3</v>
      </c>
      <c r="N468" s="26"/>
      <c r="O468" s="26"/>
    </row>
    <row r="469" spans="1:15" s="19" customFormat="1" ht="33.75">
      <c r="A469" s="31">
        <v>1324</v>
      </c>
      <c r="B469" s="33" t="s">
        <v>1289</v>
      </c>
      <c r="C469" s="33" t="s">
        <v>98</v>
      </c>
      <c r="D469" s="33" t="s">
        <v>1290</v>
      </c>
      <c r="E469" s="33" t="s">
        <v>99</v>
      </c>
      <c r="F469" s="33" t="s">
        <v>1291</v>
      </c>
      <c r="G469" s="34" t="s">
        <v>38</v>
      </c>
      <c r="H469" s="70">
        <v>2257.3</v>
      </c>
      <c r="I469" s="51"/>
      <c r="J469" s="96">
        <v>2014.1</v>
      </c>
      <c r="K469" s="36">
        <f t="shared" si="14"/>
        <v>0</v>
      </c>
      <c r="L469" s="93">
        <f t="shared" si="15"/>
        <v>0</v>
      </c>
      <c r="M469" s="94">
        <v>3</v>
      </c>
      <c r="N469" s="26"/>
      <c r="O469" s="26"/>
    </row>
    <row r="470" spans="1:15" s="19" customFormat="1" ht="33.75">
      <c r="A470" s="31">
        <v>1325</v>
      </c>
      <c r="B470" s="33" t="s">
        <v>1292</v>
      </c>
      <c r="C470" s="33" t="s">
        <v>98</v>
      </c>
      <c r="D470" s="33" t="s">
        <v>1290</v>
      </c>
      <c r="E470" s="33" t="s">
        <v>99</v>
      </c>
      <c r="F470" s="33" t="s">
        <v>1293</v>
      </c>
      <c r="G470" s="34" t="s">
        <v>38</v>
      </c>
      <c r="H470" s="70">
        <v>2970.3</v>
      </c>
      <c r="I470" s="51"/>
      <c r="J470" s="96">
        <v>2650.3</v>
      </c>
      <c r="K470" s="36">
        <f t="shared" si="14"/>
        <v>0</v>
      </c>
      <c r="L470" s="93">
        <f t="shared" si="15"/>
        <v>0</v>
      </c>
      <c r="M470" s="94">
        <v>3</v>
      </c>
      <c r="N470" s="26"/>
      <c r="O470" s="26"/>
    </row>
    <row r="471" spans="1:15" s="19" customFormat="1" ht="33.75">
      <c r="A471" s="31">
        <v>1330</v>
      </c>
      <c r="B471" s="33" t="s">
        <v>1294</v>
      </c>
      <c r="C471" s="33" t="s">
        <v>1295</v>
      </c>
      <c r="D471" s="33" t="s">
        <v>1296</v>
      </c>
      <c r="E471" s="33" t="s">
        <v>97</v>
      </c>
      <c r="F471" s="33" t="s">
        <v>1297</v>
      </c>
      <c r="G471" s="34" t="s">
        <v>38</v>
      </c>
      <c r="H471" s="70">
        <v>2948.2</v>
      </c>
      <c r="I471" s="51"/>
      <c r="J471" s="36">
        <v>2822.6</v>
      </c>
      <c r="K471" s="36">
        <f t="shared" si="14"/>
        <v>0</v>
      </c>
      <c r="L471" s="93">
        <f t="shared" si="15"/>
        <v>0</v>
      </c>
      <c r="M471" s="94">
        <v>2</v>
      </c>
      <c r="N471" s="26"/>
      <c r="O471" s="26"/>
    </row>
    <row r="472" spans="1:15" s="19" customFormat="1" ht="33.75">
      <c r="A472" s="31">
        <v>1331</v>
      </c>
      <c r="B472" s="33" t="s">
        <v>1298</v>
      </c>
      <c r="C472" s="33" t="s">
        <v>1295</v>
      </c>
      <c r="D472" s="33" t="s">
        <v>1296</v>
      </c>
      <c r="E472" s="33" t="s">
        <v>97</v>
      </c>
      <c r="F472" s="33" t="s">
        <v>1299</v>
      </c>
      <c r="G472" s="34" t="s">
        <v>38</v>
      </c>
      <c r="H472" s="70">
        <v>2888.9</v>
      </c>
      <c r="I472" s="51"/>
      <c r="J472" s="36">
        <v>2771.32</v>
      </c>
      <c r="K472" s="36">
        <f t="shared" si="14"/>
        <v>0</v>
      </c>
      <c r="L472" s="93">
        <f t="shared" si="15"/>
        <v>0</v>
      </c>
      <c r="M472" s="94">
        <v>2</v>
      </c>
      <c r="N472" s="26"/>
      <c r="O472" s="26"/>
    </row>
    <row r="473" spans="1:15" s="19" customFormat="1" ht="33.75">
      <c r="A473" s="31">
        <v>1356</v>
      </c>
      <c r="B473" s="33" t="s">
        <v>1300</v>
      </c>
      <c r="C473" s="33" t="s">
        <v>1301</v>
      </c>
      <c r="D473" s="33" t="s">
        <v>1302</v>
      </c>
      <c r="E473" s="33" t="s">
        <v>73</v>
      </c>
      <c r="F473" s="33" t="s">
        <v>1303</v>
      </c>
      <c r="G473" s="34" t="s">
        <v>38</v>
      </c>
      <c r="H473" s="70">
        <v>141.8</v>
      </c>
      <c r="I473" s="51"/>
      <c r="J473" s="36">
        <v>135.75</v>
      </c>
      <c r="K473" s="36">
        <f t="shared" si="14"/>
        <v>0</v>
      </c>
      <c r="L473" s="93">
        <f t="shared" si="15"/>
        <v>0</v>
      </c>
      <c r="M473" s="94">
        <v>2</v>
      </c>
      <c r="N473" s="26"/>
      <c r="O473" s="26"/>
    </row>
    <row r="474" spans="1:15" s="19" customFormat="1" ht="33.75">
      <c r="A474" s="31">
        <v>1357</v>
      </c>
      <c r="B474" s="33" t="s">
        <v>1304</v>
      </c>
      <c r="C474" s="33" t="s">
        <v>1301</v>
      </c>
      <c r="D474" s="33" t="s">
        <v>1302</v>
      </c>
      <c r="E474" s="33" t="s">
        <v>73</v>
      </c>
      <c r="F474" s="33" t="s">
        <v>1305</v>
      </c>
      <c r="G474" s="34" t="s">
        <v>38</v>
      </c>
      <c r="H474" s="70">
        <v>344.6</v>
      </c>
      <c r="I474" s="51"/>
      <c r="J474" s="36">
        <v>329.92</v>
      </c>
      <c r="K474" s="36">
        <f t="shared" si="14"/>
        <v>0</v>
      </c>
      <c r="L474" s="93">
        <f t="shared" si="15"/>
        <v>0</v>
      </c>
      <c r="M474" s="94">
        <v>3</v>
      </c>
      <c r="N474" s="26"/>
      <c r="O474" s="26"/>
    </row>
    <row r="475" spans="1:15" s="19" customFormat="1" ht="22.5">
      <c r="A475" s="31">
        <v>1364</v>
      </c>
      <c r="B475" s="32" t="s">
        <v>1306</v>
      </c>
      <c r="C475" s="33" t="s">
        <v>1307</v>
      </c>
      <c r="D475" s="33" t="s">
        <v>1308</v>
      </c>
      <c r="E475" s="33" t="s">
        <v>1309</v>
      </c>
      <c r="F475" s="33" t="s">
        <v>532</v>
      </c>
      <c r="G475" s="34" t="s">
        <v>38</v>
      </c>
      <c r="H475" s="70">
        <v>1094.4</v>
      </c>
      <c r="I475" s="51"/>
      <c r="J475" s="36">
        <v>1063.75</v>
      </c>
      <c r="K475" s="36">
        <f t="shared" si="14"/>
        <v>0</v>
      </c>
      <c r="L475" s="93">
        <f t="shared" si="15"/>
        <v>0</v>
      </c>
      <c r="M475" s="94">
        <v>3</v>
      </c>
      <c r="N475" s="26"/>
      <c r="O475" s="26"/>
    </row>
    <row r="476" spans="1:15" s="19" customFormat="1" ht="22.5">
      <c r="A476" s="31">
        <v>1365</v>
      </c>
      <c r="B476" s="32" t="s">
        <v>1310</v>
      </c>
      <c r="C476" s="33" t="s">
        <v>1307</v>
      </c>
      <c r="D476" s="33" t="s">
        <v>1308</v>
      </c>
      <c r="E476" s="33" t="s">
        <v>1309</v>
      </c>
      <c r="F476" s="33" t="s">
        <v>101</v>
      </c>
      <c r="G476" s="34" t="s">
        <v>38</v>
      </c>
      <c r="H476" s="70">
        <v>747.7</v>
      </c>
      <c r="I476" s="51"/>
      <c r="J476" s="36">
        <v>726.76</v>
      </c>
      <c r="K476" s="36">
        <f t="shared" si="14"/>
        <v>0</v>
      </c>
      <c r="L476" s="93">
        <f t="shared" si="15"/>
        <v>0</v>
      </c>
      <c r="M476" s="94">
        <v>3</v>
      </c>
      <c r="N476" s="26"/>
      <c r="O476" s="26"/>
    </row>
    <row r="477" spans="1:15" s="19" customFormat="1" ht="22.5">
      <c r="A477" s="31">
        <v>1366</v>
      </c>
      <c r="B477" s="32" t="s">
        <v>1311</v>
      </c>
      <c r="C477" s="33" t="s">
        <v>1307</v>
      </c>
      <c r="D477" s="33" t="s">
        <v>1308</v>
      </c>
      <c r="E477" s="33" t="s">
        <v>46</v>
      </c>
      <c r="F477" s="33" t="s">
        <v>102</v>
      </c>
      <c r="G477" s="34" t="s">
        <v>38</v>
      </c>
      <c r="H477" s="70">
        <v>685.4</v>
      </c>
      <c r="I477" s="51"/>
      <c r="J477" s="36">
        <v>666.2</v>
      </c>
      <c r="K477" s="36">
        <f t="shared" si="14"/>
        <v>0</v>
      </c>
      <c r="L477" s="93">
        <f t="shared" si="15"/>
        <v>0</v>
      </c>
      <c r="M477" s="94">
        <v>3</v>
      </c>
      <c r="N477" s="26"/>
      <c r="O477" s="26"/>
    </row>
    <row r="478" spans="1:15" s="19" customFormat="1" ht="22.5">
      <c r="A478" s="31">
        <v>1369</v>
      </c>
      <c r="B478" s="32" t="s">
        <v>1312</v>
      </c>
      <c r="C478" s="33" t="s">
        <v>1307</v>
      </c>
      <c r="D478" s="33" t="s">
        <v>1313</v>
      </c>
      <c r="E478" s="33" t="s">
        <v>46</v>
      </c>
      <c r="F478" s="33" t="s">
        <v>102</v>
      </c>
      <c r="G478" s="34" t="s">
        <v>38</v>
      </c>
      <c r="H478" s="70">
        <v>685.4</v>
      </c>
      <c r="I478" s="51"/>
      <c r="J478" s="36">
        <v>673.61</v>
      </c>
      <c r="K478" s="36">
        <f t="shared" si="14"/>
        <v>0</v>
      </c>
      <c r="L478" s="93">
        <f t="shared" si="15"/>
        <v>0</v>
      </c>
      <c r="M478" s="94">
        <v>3</v>
      </c>
      <c r="N478" s="26"/>
      <c r="O478" s="26"/>
    </row>
    <row r="479" spans="1:15" s="19" customFormat="1" ht="22.5">
      <c r="A479" s="31">
        <v>1374</v>
      </c>
      <c r="B479" s="32" t="s">
        <v>1314</v>
      </c>
      <c r="C479" s="33" t="s">
        <v>1315</v>
      </c>
      <c r="D479" s="33" t="s">
        <v>1316</v>
      </c>
      <c r="E479" s="33" t="s">
        <v>81</v>
      </c>
      <c r="F479" s="33" t="s">
        <v>1317</v>
      </c>
      <c r="G479" s="34" t="s">
        <v>38</v>
      </c>
      <c r="H479" s="70">
        <v>381.4</v>
      </c>
      <c r="I479" s="59"/>
      <c r="J479" s="36">
        <v>375.48</v>
      </c>
      <c r="K479" s="36">
        <f t="shared" si="14"/>
        <v>0</v>
      </c>
      <c r="L479" s="93">
        <f t="shared" si="15"/>
        <v>0</v>
      </c>
      <c r="M479" s="94">
        <v>2</v>
      </c>
      <c r="N479" s="26"/>
      <c r="O479" s="26"/>
    </row>
    <row r="480" spans="1:15" s="19" customFormat="1" ht="22.5">
      <c r="A480" s="31">
        <v>1376</v>
      </c>
      <c r="B480" s="32" t="s">
        <v>1318</v>
      </c>
      <c r="C480" s="33" t="s">
        <v>1315</v>
      </c>
      <c r="D480" s="33" t="s">
        <v>1316</v>
      </c>
      <c r="E480" s="33" t="s">
        <v>46</v>
      </c>
      <c r="F480" s="33" t="s">
        <v>55</v>
      </c>
      <c r="G480" s="34" t="s">
        <v>38</v>
      </c>
      <c r="H480" s="70">
        <v>192.4</v>
      </c>
      <c r="I480" s="51"/>
      <c r="J480" s="36">
        <v>189.41</v>
      </c>
      <c r="K480" s="36">
        <f t="shared" si="14"/>
        <v>0</v>
      </c>
      <c r="L480" s="93">
        <f t="shared" si="15"/>
        <v>0</v>
      </c>
      <c r="M480" s="94">
        <v>2</v>
      </c>
      <c r="N480" s="26"/>
      <c r="O480" s="26"/>
    </row>
    <row r="481" spans="1:15" s="19" customFormat="1" ht="22.5">
      <c r="A481" s="31">
        <v>1377</v>
      </c>
      <c r="B481" s="89" t="s">
        <v>1319</v>
      </c>
      <c r="C481" s="36" t="s">
        <v>1320</v>
      </c>
      <c r="D481" s="36" t="s">
        <v>1321</v>
      </c>
      <c r="E481" s="36" t="s">
        <v>46</v>
      </c>
      <c r="F481" s="71" t="s">
        <v>1322</v>
      </c>
      <c r="G481" s="34" t="s">
        <v>38</v>
      </c>
      <c r="H481" s="70">
        <v>135.2</v>
      </c>
      <c r="I481" s="59"/>
      <c r="J481" s="96">
        <v>123.4</v>
      </c>
      <c r="K481" s="36">
        <f t="shared" si="14"/>
        <v>0</v>
      </c>
      <c r="L481" s="93">
        <f t="shared" si="15"/>
        <v>0</v>
      </c>
      <c r="M481" s="94">
        <v>2</v>
      </c>
      <c r="N481" s="26"/>
      <c r="O481" s="26"/>
    </row>
    <row r="482" spans="1:15" s="19" customFormat="1" ht="22.5">
      <c r="A482" s="31">
        <v>1378</v>
      </c>
      <c r="B482" s="61" t="s">
        <v>1323</v>
      </c>
      <c r="C482" s="36" t="s">
        <v>1320</v>
      </c>
      <c r="D482" s="36" t="s">
        <v>1321</v>
      </c>
      <c r="E482" s="36" t="s">
        <v>46</v>
      </c>
      <c r="F482" s="71" t="s">
        <v>414</v>
      </c>
      <c r="G482" s="34" t="s">
        <v>38</v>
      </c>
      <c r="H482" s="90">
        <v>270.4</v>
      </c>
      <c r="I482" s="59"/>
      <c r="J482" s="96">
        <v>246.8</v>
      </c>
      <c r="K482" s="36">
        <f t="shared" si="14"/>
        <v>0</v>
      </c>
      <c r="L482" s="93">
        <f t="shared" si="15"/>
        <v>0</v>
      </c>
      <c r="M482" s="94">
        <v>2</v>
      </c>
      <c r="N482" s="26"/>
      <c r="O482" s="26"/>
    </row>
    <row r="483" spans="1:15" s="19" customFormat="1" ht="22.5">
      <c r="A483" s="31">
        <v>1382</v>
      </c>
      <c r="B483" s="48" t="s">
        <v>1324</v>
      </c>
      <c r="C483" s="48" t="s">
        <v>1325</v>
      </c>
      <c r="D483" s="48" t="s">
        <v>1326</v>
      </c>
      <c r="E483" s="48" t="s">
        <v>81</v>
      </c>
      <c r="F483" s="48" t="s">
        <v>1327</v>
      </c>
      <c r="G483" s="34" t="s">
        <v>38</v>
      </c>
      <c r="H483" s="71">
        <v>163.1</v>
      </c>
      <c r="I483" s="50"/>
      <c r="J483" s="36">
        <v>160.29</v>
      </c>
      <c r="K483" s="36">
        <f t="shared" si="14"/>
        <v>0</v>
      </c>
      <c r="L483" s="93">
        <f t="shared" si="15"/>
        <v>0</v>
      </c>
      <c r="M483" s="94">
        <v>3</v>
      </c>
      <c r="N483" s="26"/>
      <c r="O483" s="26"/>
    </row>
    <row r="484" spans="1:15" s="19" customFormat="1" ht="33.75">
      <c r="A484" s="31">
        <v>1383</v>
      </c>
      <c r="B484" s="32" t="s">
        <v>1328</v>
      </c>
      <c r="C484" s="32" t="s">
        <v>1329</v>
      </c>
      <c r="D484" s="32" t="s">
        <v>1330</v>
      </c>
      <c r="E484" s="32" t="s">
        <v>81</v>
      </c>
      <c r="F484" s="32" t="s">
        <v>1331</v>
      </c>
      <c r="G484" s="34" t="s">
        <v>38</v>
      </c>
      <c r="H484" s="70">
        <v>265</v>
      </c>
      <c r="I484" s="59"/>
      <c r="J484" s="36">
        <v>260.44</v>
      </c>
      <c r="K484" s="36">
        <f t="shared" si="14"/>
        <v>0</v>
      </c>
      <c r="L484" s="93">
        <f t="shared" si="15"/>
        <v>0</v>
      </c>
      <c r="M484" s="94">
        <v>3</v>
      </c>
      <c r="N484" s="26"/>
      <c r="O484" s="26"/>
    </row>
    <row r="485" spans="1:15" s="19" customFormat="1" ht="22.5">
      <c r="A485" s="31">
        <v>1386</v>
      </c>
      <c r="B485" s="33" t="s">
        <v>1332</v>
      </c>
      <c r="C485" s="33" t="s">
        <v>695</v>
      </c>
      <c r="D485" s="33" t="s">
        <v>1333</v>
      </c>
      <c r="E485" s="33" t="s">
        <v>104</v>
      </c>
      <c r="F485" s="33" t="s">
        <v>1334</v>
      </c>
      <c r="G485" s="34" t="s">
        <v>38</v>
      </c>
      <c r="H485" s="70">
        <v>175.3</v>
      </c>
      <c r="I485" s="51"/>
      <c r="J485" s="36">
        <v>168.62</v>
      </c>
      <c r="K485" s="36">
        <f t="shared" si="14"/>
        <v>0</v>
      </c>
      <c r="L485" s="93">
        <f t="shared" si="15"/>
        <v>0</v>
      </c>
      <c r="M485" s="94">
        <v>2</v>
      </c>
      <c r="N485" s="26"/>
      <c r="O485" s="26"/>
    </row>
    <row r="486" spans="1:15" s="19" customFormat="1" ht="22.5">
      <c r="A486" s="31">
        <v>1387</v>
      </c>
      <c r="B486" s="32" t="s">
        <v>1335</v>
      </c>
      <c r="C486" s="33" t="s">
        <v>1336</v>
      </c>
      <c r="D486" s="33" t="s">
        <v>1337</v>
      </c>
      <c r="E486" s="33" t="s">
        <v>1338</v>
      </c>
      <c r="F486" s="33" t="s">
        <v>1339</v>
      </c>
      <c r="G486" s="34" t="s">
        <v>38</v>
      </c>
      <c r="H486" s="70">
        <v>138.9</v>
      </c>
      <c r="I486" s="51"/>
      <c r="J486" s="36">
        <v>136.51</v>
      </c>
      <c r="K486" s="36">
        <f t="shared" si="14"/>
        <v>0</v>
      </c>
      <c r="L486" s="93">
        <f t="shared" si="15"/>
        <v>0</v>
      </c>
      <c r="M486" s="94">
        <v>3</v>
      </c>
      <c r="N486" s="26"/>
      <c r="O486" s="26"/>
    </row>
    <row r="487" spans="1:15" s="19" customFormat="1" ht="22.5">
      <c r="A487" s="31">
        <v>1392</v>
      </c>
      <c r="B487" s="33">
        <v>7090010</v>
      </c>
      <c r="C487" s="33" t="s">
        <v>182</v>
      </c>
      <c r="D487" s="33" t="s">
        <v>1340</v>
      </c>
      <c r="E487" s="33" t="s">
        <v>104</v>
      </c>
      <c r="F487" s="33" t="s">
        <v>1341</v>
      </c>
      <c r="G487" s="34" t="s">
        <v>38</v>
      </c>
      <c r="H487" s="70">
        <v>206.8</v>
      </c>
      <c r="I487" s="51"/>
      <c r="J487" s="36">
        <v>198.92</v>
      </c>
      <c r="K487" s="36">
        <f t="shared" si="14"/>
        <v>0</v>
      </c>
      <c r="L487" s="93">
        <f t="shared" si="15"/>
        <v>0</v>
      </c>
      <c r="M487" s="94">
        <v>2</v>
      </c>
      <c r="N487" s="26"/>
      <c r="O487" s="26"/>
    </row>
    <row r="488" spans="1:15" s="19" customFormat="1" ht="22.5">
      <c r="A488" s="31">
        <v>1393</v>
      </c>
      <c r="B488" s="33" t="s">
        <v>1342</v>
      </c>
      <c r="C488" s="33" t="s">
        <v>164</v>
      </c>
      <c r="D488" s="33" t="s">
        <v>165</v>
      </c>
      <c r="E488" s="33" t="s">
        <v>1338</v>
      </c>
      <c r="F488" s="33" t="s">
        <v>1343</v>
      </c>
      <c r="G488" s="34" t="s">
        <v>38</v>
      </c>
      <c r="H488" s="70">
        <v>148.4</v>
      </c>
      <c r="I488" s="51"/>
      <c r="J488" s="36">
        <v>145.84</v>
      </c>
      <c r="K488" s="36">
        <f t="shared" si="14"/>
        <v>0</v>
      </c>
      <c r="L488" s="93">
        <f t="shared" si="15"/>
        <v>0</v>
      </c>
      <c r="M488" s="94">
        <v>3</v>
      </c>
      <c r="N488" s="26"/>
      <c r="O488" s="26"/>
    </row>
    <row r="489" spans="1:15" s="19" customFormat="1" ht="22.5">
      <c r="A489" s="31">
        <v>1395</v>
      </c>
      <c r="B489" s="48">
        <v>7090813</v>
      </c>
      <c r="C489" s="48" t="s">
        <v>1344</v>
      </c>
      <c r="D489" s="48" t="s">
        <v>1345</v>
      </c>
      <c r="E489" s="48" t="s">
        <v>104</v>
      </c>
      <c r="F489" s="48" t="s">
        <v>1346</v>
      </c>
      <c r="G489" s="34" t="s">
        <v>38</v>
      </c>
      <c r="H489" s="71">
        <v>219.6</v>
      </c>
      <c r="I489" s="49"/>
      <c r="J489" s="36">
        <v>211.23</v>
      </c>
      <c r="K489" s="36">
        <f t="shared" si="14"/>
        <v>0</v>
      </c>
      <c r="L489" s="93">
        <f t="shared" si="15"/>
        <v>0</v>
      </c>
      <c r="M489" s="94">
        <v>2</v>
      </c>
      <c r="N489" s="26"/>
      <c r="O489" s="26"/>
    </row>
    <row r="490" spans="1:15" s="19" customFormat="1" ht="33.75">
      <c r="A490" s="31">
        <v>1404</v>
      </c>
      <c r="B490" s="33" t="s">
        <v>1347</v>
      </c>
      <c r="C490" s="33" t="s">
        <v>1348</v>
      </c>
      <c r="D490" s="33" t="s">
        <v>1349</v>
      </c>
      <c r="E490" s="33" t="s">
        <v>104</v>
      </c>
      <c r="F490" s="33" t="s">
        <v>1350</v>
      </c>
      <c r="G490" s="34" t="s">
        <v>38</v>
      </c>
      <c r="H490" s="70">
        <v>149.4</v>
      </c>
      <c r="I490" s="51"/>
      <c r="J490" s="36">
        <v>146.42</v>
      </c>
      <c r="K490" s="36">
        <f t="shared" si="14"/>
        <v>0</v>
      </c>
      <c r="L490" s="93">
        <f t="shared" si="15"/>
        <v>0</v>
      </c>
      <c r="M490" s="94">
        <v>3</v>
      </c>
      <c r="N490" s="26"/>
      <c r="O490" s="26"/>
    </row>
    <row r="491" spans="1:15" s="19" customFormat="1" ht="22.5">
      <c r="A491" s="31">
        <v>1405</v>
      </c>
      <c r="B491" s="33">
        <v>7093020</v>
      </c>
      <c r="C491" s="33" t="s">
        <v>1348</v>
      </c>
      <c r="D491" s="33" t="s">
        <v>1351</v>
      </c>
      <c r="E491" s="33" t="s">
        <v>104</v>
      </c>
      <c r="F491" s="33" t="s">
        <v>1352</v>
      </c>
      <c r="G491" s="34" t="s">
        <v>38</v>
      </c>
      <c r="H491" s="70">
        <v>221.8</v>
      </c>
      <c r="I491" s="51"/>
      <c r="J491" s="36">
        <v>193.6</v>
      </c>
      <c r="K491" s="36">
        <f t="shared" si="14"/>
        <v>0</v>
      </c>
      <c r="L491" s="93">
        <f t="shared" si="15"/>
        <v>0</v>
      </c>
      <c r="M491" s="94">
        <v>3</v>
      </c>
      <c r="N491" s="26"/>
      <c r="O491" s="26"/>
    </row>
    <row r="492" spans="1:15" s="19" customFormat="1" ht="22.5">
      <c r="A492" s="31">
        <v>1406</v>
      </c>
      <c r="B492" s="62" t="s">
        <v>1353</v>
      </c>
      <c r="C492" s="55" t="s">
        <v>1354</v>
      </c>
      <c r="D492" s="55" t="s">
        <v>1355</v>
      </c>
      <c r="E492" s="55" t="s">
        <v>104</v>
      </c>
      <c r="F492" s="55" t="s">
        <v>1356</v>
      </c>
      <c r="G492" s="34" t="s">
        <v>38</v>
      </c>
      <c r="H492" s="70">
        <v>449.6</v>
      </c>
      <c r="I492" s="46"/>
      <c r="J492" s="36">
        <v>432.47</v>
      </c>
      <c r="K492" s="36">
        <f t="shared" si="14"/>
        <v>0</v>
      </c>
      <c r="L492" s="93">
        <f t="shared" si="15"/>
        <v>0</v>
      </c>
      <c r="M492" s="94">
        <v>2</v>
      </c>
      <c r="N492" s="26"/>
      <c r="O492" s="26"/>
    </row>
    <row r="493" spans="1:15" s="19" customFormat="1" ht="33.75">
      <c r="A493" s="31">
        <v>1410</v>
      </c>
      <c r="B493" s="83" t="s">
        <v>1357</v>
      </c>
      <c r="C493" s="83" t="s">
        <v>1358</v>
      </c>
      <c r="D493" s="83" t="s">
        <v>1359</v>
      </c>
      <c r="E493" s="83" t="s">
        <v>104</v>
      </c>
      <c r="F493" s="33" t="s">
        <v>1360</v>
      </c>
      <c r="G493" s="34" t="s">
        <v>38</v>
      </c>
      <c r="H493" s="70">
        <v>314.7</v>
      </c>
      <c r="I493" s="51"/>
      <c r="J493" s="36">
        <v>303.52</v>
      </c>
      <c r="K493" s="36">
        <f t="shared" si="14"/>
        <v>0</v>
      </c>
      <c r="L493" s="93">
        <f t="shared" si="15"/>
        <v>0</v>
      </c>
      <c r="M493" s="94">
        <v>2</v>
      </c>
      <c r="N493" s="26"/>
      <c r="O493" s="26"/>
    </row>
    <row r="494" spans="1:15" s="19" customFormat="1" ht="22.5">
      <c r="A494" s="31">
        <v>1413</v>
      </c>
      <c r="B494" s="57" t="s">
        <v>1361</v>
      </c>
      <c r="C494" s="57" t="s">
        <v>1354</v>
      </c>
      <c r="D494" s="57" t="s">
        <v>1362</v>
      </c>
      <c r="E494" s="57" t="s">
        <v>104</v>
      </c>
      <c r="F494" s="57" t="s">
        <v>1363</v>
      </c>
      <c r="G494" s="34" t="s">
        <v>38</v>
      </c>
      <c r="H494" s="73">
        <v>570</v>
      </c>
      <c r="I494" s="91"/>
      <c r="J494" s="36">
        <v>550.73</v>
      </c>
      <c r="K494" s="36">
        <f t="shared" si="14"/>
        <v>0</v>
      </c>
      <c r="L494" s="93">
        <f t="shared" si="15"/>
        <v>0</v>
      </c>
      <c r="M494" s="94">
        <v>3</v>
      </c>
      <c r="N494" s="26"/>
      <c r="O494" s="26"/>
    </row>
    <row r="495" spans="1:15" s="19" customFormat="1" ht="33.75">
      <c r="A495" s="31">
        <v>1420</v>
      </c>
      <c r="B495" s="62" t="s">
        <v>1364</v>
      </c>
      <c r="C495" s="55" t="s">
        <v>105</v>
      </c>
      <c r="D495" s="55" t="s">
        <v>1365</v>
      </c>
      <c r="E495" s="55" t="s">
        <v>104</v>
      </c>
      <c r="F495" s="55" t="s">
        <v>1366</v>
      </c>
      <c r="G495" s="34" t="s">
        <v>38</v>
      </c>
      <c r="H495" s="70">
        <v>364.3</v>
      </c>
      <c r="I495" s="46"/>
      <c r="J495" s="36">
        <v>331.11</v>
      </c>
      <c r="K495" s="36">
        <f t="shared" si="14"/>
        <v>0</v>
      </c>
      <c r="L495" s="93">
        <f t="shared" si="15"/>
        <v>0</v>
      </c>
      <c r="M495" s="94">
        <v>3</v>
      </c>
      <c r="N495" s="26"/>
      <c r="O495" s="26"/>
    </row>
    <row r="496" spans="1:15" s="19" customFormat="1" ht="33.75">
      <c r="A496" s="31">
        <v>1421</v>
      </c>
      <c r="B496" s="62" t="s">
        <v>1367</v>
      </c>
      <c r="C496" s="55" t="s">
        <v>105</v>
      </c>
      <c r="D496" s="55" t="s">
        <v>1365</v>
      </c>
      <c r="E496" s="55" t="s">
        <v>104</v>
      </c>
      <c r="F496" s="55" t="s">
        <v>1368</v>
      </c>
      <c r="G496" s="34" t="s">
        <v>38</v>
      </c>
      <c r="H496" s="70">
        <v>1092.9</v>
      </c>
      <c r="I496" s="46"/>
      <c r="J496" s="36">
        <v>993.33</v>
      </c>
      <c r="K496" s="36">
        <f t="shared" si="14"/>
        <v>0</v>
      </c>
      <c r="L496" s="93">
        <f t="shared" si="15"/>
        <v>0</v>
      </c>
      <c r="M496" s="94">
        <v>3</v>
      </c>
      <c r="N496" s="26"/>
      <c r="O496" s="26"/>
    </row>
    <row r="497" spans="1:15" s="19" customFormat="1" ht="33.75">
      <c r="A497" s="31">
        <v>1423</v>
      </c>
      <c r="B497" s="62" t="s">
        <v>1369</v>
      </c>
      <c r="C497" s="55" t="s">
        <v>105</v>
      </c>
      <c r="D497" s="55" t="s">
        <v>1370</v>
      </c>
      <c r="E497" s="55" t="s">
        <v>104</v>
      </c>
      <c r="F497" s="33" t="s">
        <v>1371</v>
      </c>
      <c r="G497" s="34" t="s">
        <v>38</v>
      </c>
      <c r="H497" s="70">
        <v>364.3</v>
      </c>
      <c r="I497" s="46"/>
      <c r="J497" s="36">
        <v>351.36</v>
      </c>
      <c r="K497" s="36">
        <f t="shared" si="14"/>
        <v>0</v>
      </c>
      <c r="L497" s="93">
        <f t="shared" si="15"/>
        <v>0</v>
      </c>
      <c r="M497" s="94">
        <v>2</v>
      </c>
      <c r="N497" s="26"/>
      <c r="O497" s="26"/>
    </row>
    <row r="498" spans="1:15" s="19" customFormat="1" ht="33.75">
      <c r="A498" s="31">
        <v>1424</v>
      </c>
      <c r="B498" s="92" t="s">
        <v>1372</v>
      </c>
      <c r="C498" s="83" t="s">
        <v>105</v>
      </c>
      <c r="D498" s="83" t="s">
        <v>1373</v>
      </c>
      <c r="E498" s="83" t="s">
        <v>104</v>
      </c>
      <c r="F498" s="83" t="s">
        <v>1374</v>
      </c>
      <c r="G498" s="34" t="s">
        <v>38</v>
      </c>
      <c r="H498" s="70">
        <v>364.3</v>
      </c>
      <c r="I498" s="46"/>
      <c r="J498" s="36">
        <v>351.98</v>
      </c>
      <c r="K498" s="36">
        <f t="shared" si="14"/>
        <v>0</v>
      </c>
      <c r="L498" s="93">
        <f t="shared" si="15"/>
        <v>0</v>
      </c>
      <c r="M498" s="94">
        <v>3</v>
      </c>
      <c r="N498" s="26"/>
      <c r="O498" s="26"/>
    </row>
    <row r="499" spans="1:15" s="19" customFormat="1" ht="22.5">
      <c r="A499" s="31">
        <v>1430</v>
      </c>
      <c r="B499" s="32" t="s">
        <v>1375</v>
      </c>
      <c r="C499" s="33" t="s">
        <v>1376</v>
      </c>
      <c r="D499" s="33" t="s">
        <v>1377</v>
      </c>
      <c r="E499" s="32" t="s">
        <v>1378</v>
      </c>
      <c r="F499" s="33" t="s">
        <v>1379</v>
      </c>
      <c r="G499" s="34" t="s">
        <v>38</v>
      </c>
      <c r="H499" s="70">
        <v>452.5</v>
      </c>
      <c r="I499" s="51"/>
      <c r="J499" s="36">
        <v>444.12</v>
      </c>
      <c r="K499" s="36">
        <f t="shared" si="14"/>
        <v>0</v>
      </c>
      <c r="L499" s="93">
        <f t="shared" si="15"/>
        <v>0</v>
      </c>
      <c r="M499" s="94">
        <v>3</v>
      </c>
      <c r="N499" s="26"/>
      <c r="O499" s="26"/>
    </row>
    <row r="500" spans="1:13" ht="18.75" customHeight="1">
      <c r="A500" s="98" t="s">
        <v>221</v>
      </c>
      <c r="B500" s="99"/>
      <c r="C500" s="99"/>
      <c r="D500" s="99"/>
      <c r="E500" s="99"/>
      <c r="F500" s="99"/>
      <c r="G500" s="99"/>
      <c r="H500" s="99"/>
      <c r="I500" s="99"/>
      <c r="J500" s="100"/>
      <c r="K500" s="69">
        <f>SUM(K7:K499)</f>
        <v>0</v>
      </c>
      <c r="L500" s="29">
        <f>SUM(L7:L499)</f>
        <v>0</v>
      </c>
      <c r="M500" s="63">
        <f>AVERAGE(M7:M499)</f>
        <v>2.6504065040650406</v>
      </c>
    </row>
    <row r="501" spans="1:13" ht="18" customHeight="1">
      <c r="A501" s="98" t="s">
        <v>222</v>
      </c>
      <c r="B501" s="99"/>
      <c r="C501" s="99"/>
      <c r="D501" s="99"/>
      <c r="E501" s="99"/>
      <c r="F501" s="99"/>
      <c r="G501" s="99"/>
      <c r="H501" s="99"/>
      <c r="I501" s="99"/>
      <c r="J501" s="100"/>
      <c r="K501" s="29">
        <f>K500*0.1</f>
        <v>0</v>
      </c>
      <c r="L501" s="29">
        <f>L500*0.1</f>
        <v>0</v>
      </c>
      <c r="M501" s="2"/>
    </row>
    <row r="502" spans="1:13" ht="14.25" customHeight="1">
      <c r="A502" s="98" t="s">
        <v>223</v>
      </c>
      <c r="B502" s="99"/>
      <c r="C502" s="99"/>
      <c r="D502" s="99"/>
      <c r="E502" s="99"/>
      <c r="F502" s="99"/>
      <c r="G502" s="99"/>
      <c r="H502" s="99"/>
      <c r="I502" s="99"/>
      <c r="J502" s="100"/>
      <c r="K502" s="29">
        <f>K500+K501</f>
        <v>0</v>
      </c>
      <c r="L502" s="29">
        <f>L500+L501</f>
        <v>0</v>
      </c>
      <c r="M502" s="2"/>
    </row>
  </sheetData>
  <sheetProtection/>
  <mergeCells count="5">
    <mergeCell ref="A2:M2"/>
    <mergeCell ref="A3:M3"/>
    <mergeCell ref="A500:J500"/>
    <mergeCell ref="A501:J501"/>
    <mergeCell ref="A502:J502"/>
  </mergeCells>
  <conditionalFormatting sqref="B6">
    <cfRule type="duplicateValues" priority="66" dxfId="2" stopIfTrue="1">
      <formula>AND(COUNTIF($B$6:$B$6,B6)&gt;1,NOT(ISBLANK(B6)))</formula>
    </cfRule>
  </conditionalFormatting>
  <conditionalFormatting sqref="B7:B499">
    <cfRule type="duplicateValues" priority="1" dxfId="2" stopIfTrue="1">
      <formula>AND(COUNTIF($B$7:$B$499,B7)&gt;1,NOT(ISBLANK(B7)))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2</v>
      </c>
      <c r="C2" s="27"/>
      <c r="D2" s="27"/>
      <c r="E2" s="28" t="s">
        <v>224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specifikacija!K500</f>
        <v>0</v>
      </c>
      <c r="F6" s="11">
        <f>specifikacija!L500</f>
        <v>0</v>
      </c>
      <c r="G6" s="12">
        <f>specifikacija!L502</f>
        <v>0</v>
      </c>
    </row>
    <row r="7" spans="2:7" ht="36.75" thickBot="1">
      <c r="B7" s="3" t="s">
        <v>4</v>
      </c>
      <c r="C7" s="7" t="s">
        <v>17</v>
      </c>
      <c r="E7" s="101" t="s">
        <v>23</v>
      </c>
      <c r="F7" s="102"/>
      <c r="G7" s="10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95">
        <f>specifikacija!M500</f>
        <v>2.6504065040650406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2019-06-26T12:27:56Z</dcterms:modified>
  <cp:category/>
  <cp:version/>
  <cp:contentType/>
  <cp:contentStatus/>
</cp:coreProperties>
</file>