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sMedical doo- specifikacija" sheetId="1" r:id="rId1"/>
    <sheet name="StarsMedical doo - Obrazac KVI" sheetId="2" r:id="rId2"/>
  </sheets>
  <definedNames>
    <definedName name="_xlnm.Print_Area" localSheetId="1">'StarsMedical doo - Obrazac KVI'!$A$1:$H$22</definedName>
    <definedName name="_xlnm.Print_Area" localSheetId="0">'StarsMedical doo- specifikacija'!$A$1:$L$12</definedName>
  </definedNames>
  <calcPr fullCalcOnLoad="1"/>
</workbook>
</file>

<file path=xl/sharedStrings.xml><?xml version="1.0" encoding="utf-8"?>
<sst xmlns="http://schemas.openxmlformats.org/spreadsheetml/2006/main" count="62" uniqueCount="56">
  <si>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</si>
  <si>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</si>
  <si>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</si>
  <si>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</si>
  <si>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</si>
  <si>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</si>
  <si>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</si>
  <si>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</si>
  <si>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</si>
  <si>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</si>
  <si>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</si>
  <si>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</si>
  <si>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</si>
  <si>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</si>
  <si>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</si>
  <si>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</si>
  <si>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</si>
  <si>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</si>
  <si>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</si>
  <si>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</si>
  <si>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</si>
  <si>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</si>
  <si>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</si>
  <si>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</si>
  <si>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</si>
  <si>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</si>
  <si>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</si>
  <si>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</si>
  <si>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</si>
  <si>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</si>
  <si>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</si>
  <si>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</si>
  <si>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</si>
  <si>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</si>
  <si>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</si>
  <si>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</si>
  <si>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</si>
  <si>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 xml:space="preserve">Износ ПДВ-а </t>
  </si>
  <si>
    <t>Балон катетери за предилатацију monorail дизајна (Rx), (дијаметра 1.5 mm и 1.25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</si>
  <si>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</si>
  <si>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Аспирациони катетери – за мануелну аспирацију тромба</t>
  </si>
  <si>
    <t>BKT19009</t>
  </si>
  <si>
    <t>BKT19010</t>
  </si>
  <si>
    <t>BKT19017</t>
  </si>
  <si>
    <t xml:space="preserve">Artimes Balloon Dilatation Catheter </t>
  </si>
  <si>
    <t>Artimes Balloon Dilatation Catheter</t>
  </si>
  <si>
    <t>Aspiron - Aspiration Catheter</t>
  </si>
  <si>
    <t>801-****</t>
  </si>
  <si>
    <t>ASP6F</t>
  </si>
  <si>
    <t>BrosMed Medical Co., Ltd</t>
  </si>
  <si>
    <t>Meril Life Sciences Pvt., Ltd.</t>
  </si>
  <si>
    <t>комад</t>
  </si>
  <si>
    <t>Назив добављача: Stars Medical d.o.o.</t>
  </si>
  <si>
    <t>Stars Medical d.o.o.</t>
  </si>
  <si>
    <t>404-1-110/19-6</t>
  </si>
  <si>
    <t xml:space="preserve">Балон катетери за 2019. годину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</si>
</sst>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" fontId="60" fillId="57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52</v>
      </c>
      <c r="B4" s="41"/>
      <c r="C4" s="41"/>
      <c r="D4" s="41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4">
        <v>2</v>
      </c>
      <c r="B7" s="35" t="s">
        <v>38</v>
      </c>
      <c r="C7" s="37" t="s">
        <v>41</v>
      </c>
      <c r="D7" s="34" t="s">
        <v>44</v>
      </c>
      <c r="E7" s="34" t="s">
        <v>47</v>
      </c>
      <c r="F7" s="34" t="s">
        <v>49</v>
      </c>
      <c r="G7" s="34" t="s">
        <v>51</v>
      </c>
      <c r="H7" s="27"/>
      <c r="I7" s="25">
        <v>3974</v>
      </c>
      <c r="J7" s="28">
        <v>3905</v>
      </c>
      <c r="K7" s="25">
        <f>H7*I7</f>
        <v>0</v>
      </c>
      <c r="L7" s="30">
        <f>H7*J7</f>
        <v>0</v>
      </c>
      <c r="M7" s="29">
        <v>1</v>
      </c>
    </row>
    <row r="8" spans="1:13" s="1" customFormat="1" ht="78" customHeight="1">
      <c r="A8" s="34">
        <v>3</v>
      </c>
      <c r="B8" s="35" t="s">
        <v>39</v>
      </c>
      <c r="C8" s="37" t="s">
        <v>42</v>
      </c>
      <c r="D8" s="34" t="s">
        <v>45</v>
      </c>
      <c r="E8" s="34" t="s">
        <v>47</v>
      </c>
      <c r="F8" s="34" t="s">
        <v>49</v>
      </c>
      <c r="G8" s="34" t="s">
        <v>51</v>
      </c>
      <c r="H8" s="27"/>
      <c r="I8" s="25">
        <v>6190</v>
      </c>
      <c r="J8" s="28">
        <v>6111</v>
      </c>
      <c r="K8" s="25">
        <f>H8*I8</f>
        <v>0</v>
      </c>
      <c r="L8" s="30">
        <f>H8*J8</f>
        <v>0</v>
      </c>
      <c r="M8" s="36">
        <v>1</v>
      </c>
    </row>
    <row r="9" spans="1:13" s="1" customFormat="1" ht="78" customHeight="1">
      <c r="A9" s="34">
        <v>12</v>
      </c>
      <c r="B9" s="35" t="s">
        <v>40</v>
      </c>
      <c r="C9" s="37" t="s">
        <v>43</v>
      </c>
      <c r="D9" s="34" t="s">
        <v>46</v>
      </c>
      <c r="E9" s="34" t="s">
        <v>48</v>
      </c>
      <c r="F9" s="34" t="s">
        <v>50</v>
      </c>
      <c r="G9" s="34" t="s">
        <v>51</v>
      </c>
      <c r="H9" s="27"/>
      <c r="I9" s="25">
        <v>8850</v>
      </c>
      <c r="J9" s="28">
        <v>8703</v>
      </c>
      <c r="K9" s="25">
        <f>H9*I9</f>
        <v>0</v>
      </c>
      <c r="L9" s="30">
        <f>H9*J9</f>
        <v>0</v>
      </c>
      <c r="M9" s="36">
        <v>1</v>
      </c>
    </row>
    <row r="10" spans="1:13" ht="21.75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2">
        <f>K7</f>
        <v>0</v>
      </c>
      <c r="L10" s="31">
        <f>SUM(L7)</f>
        <v>0</v>
      </c>
      <c r="M10" s="23">
        <v>0.2</v>
      </c>
    </row>
    <row r="11" spans="1:12" ht="18.75" customHeight="1">
      <c r="A11" s="38" t="s">
        <v>37</v>
      </c>
      <c r="B11" s="38"/>
      <c r="C11" s="38"/>
      <c r="D11" s="38"/>
      <c r="E11" s="38"/>
      <c r="F11" s="38"/>
      <c r="G11" s="38"/>
      <c r="H11" s="38"/>
      <c r="I11" s="38"/>
      <c r="J11" s="38"/>
      <c r="K11" s="33">
        <f>K10*0.2</f>
        <v>0</v>
      </c>
      <c r="L11" s="31">
        <f>L10*M10</f>
        <v>0</v>
      </c>
    </row>
    <row r="12" spans="1:12" ht="18" customHeight="1">
      <c r="A12" s="38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3">
        <f>K10+K11</f>
        <v>0</v>
      </c>
      <c r="L12" s="31">
        <f>SUM(L10:L11)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53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54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SUM('StarsMedical doo- specifikacija'!K7:K7)</f>
        <v>0</v>
      </c>
      <c r="F6" s="14">
        <f>SUM('StarsMedical doo- specifikacija'!L7:L7)</f>
        <v>0</v>
      </c>
      <c r="G6" s="15">
        <f>'StarsMedical doo- specifikacija'!L12</f>
        <v>0</v>
      </c>
    </row>
    <row r="7" spans="2:7" ht="24.75" customHeight="1" thickBot="1">
      <c r="B7" s="7" t="s">
        <v>16</v>
      </c>
      <c r="C7" s="16" t="s">
        <v>17</v>
      </c>
      <c r="D7" s="6"/>
      <c r="E7" s="42" t="s">
        <v>18</v>
      </c>
      <c r="F7" s="43"/>
      <c r="G7" s="4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55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2020-01-29T11:00:28Z</dcterms:modified>
  <cp:category/>
  <cp:version/>
  <cp:contentType/>
  <cp:contentStatus/>
</cp:coreProperties>
</file>