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HNOMED - specifikacija" sheetId="1" r:id="rId1"/>
    <sheet name="TEHNOMED - Obrazac KVI" sheetId="2" r:id="rId2"/>
  </sheets>
  <definedNames>
    <definedName name="_xlnm.Print_Area" localSheetId="1">'TEHNOMED - Obrazac KVI'!$A$1:$H$22</definedName>
    <definedName name="_xlnm.Print_Area" localSheetId="0">'TEHNOMED - specifikacija'!$A$1:$L$13</definedName>
  </definedNames>
  <calcPr fullCalcOnLoad="1"/>
</workbook>
</file>

<file path=xl/sharedStrings.xml><?xml version="1.0" encoding="utf-8"?>
<sst xmlns="http://schemas.openxmlformats.org/spreadsheetml/2006/main" count="64" uniqueCount="58">
  <si>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</si>
  <si>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</si>
  <si>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</si>
  <si>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</si>
  <si>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</si>
  <si>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</si>
  <si>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</si>
  <si>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</si>
  <si>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</si>
  <si>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</si>
  <si>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</si>
  <si>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</si>
  <si>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</si>
  <si>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</si>
  <si>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</si>
  <si>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</si>
  <si>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</si>
  <si>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</si>
  <si>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</si>
  <si>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</si>
  <si>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</si>
  <si>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</si>
  <si>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</si>
  <si>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</si>
  <si>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</si>
  <si>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</si>
  <si>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</si>
  <si>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</si>
  <si>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</si>
  <si>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</si>
  <si>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</si>
  <si>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</si>
  <si>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</si>
  <si>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</si>
  <si>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</si>
  <si>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</si>
  <si>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</si>
  <si>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</si>
  <si>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</si>
  <si>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AV linija komplet (Bellco, Formula 2000) ili odgovarajuće</t>
  </si>
  <si>
    <t>HD19031</t>
  </si>
  <si>
    <t>Filter za visokoprečišćenu vodu (Bellco, Formula 2000) ili odgovarajuće</t>
  </si>
  <si>
    <t>HD19032</t>
  </si>
  <si>
    <t>Sredstvo za sterilizaciju mašine (Bellco, Formula 2000) ili odgovarajuće</t>
  </si>
  <si>
    <t>HD19033</t>
  </si>
  <si>
    <t>Suvi bikarbonat u odgovarajućem pakovanju, 750g (Bellco, Formula 2000) ili odgovarajuće</t>
  </si>
  <si>
    <t>HD19034</t>
  </si>
  <si>
    <t>Bellco s.r.l.</t>
  </si>
  <si>
    <t>GBL GUL BIYOLOJI LABORATUVARI</t>
  </si>
  <si>
    <t>PVC blood lines combipack IB0681700/F</t>
  </si>
  <si>
    <t xml:space="preserve">Forclean Polyphe Plus IBP4311 </t>
  </si>
  <si>
    <t>PEROXY PLUS 6123</t>
  </si>
  <si>
    <t>BIDRY 750 g BSCART003</t>
  </si>
  <si>
    <t>Назив добављача: TEHNOMED d.o.o.</t>
  </si>
  <si>
    <t>TEHNOMED d.o.o.</t>
  </si>
  <si>
    <t>404-1-110/18-64</t>
  </si>
  <si>
    <t>Maтеријал за дијализу - по типу дијализне машине</t>
  </si>
  <si>
    <t>litar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</si>
</sst>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4" fontId="58" fillId="58" borderId="19" xfId="0" applyNumberFormat="1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  <xf numFmtId="4" fontId="59" fillId="57" borderId="19" xfId="0" applyNumberFormat="1" applyFont="1" applyFill="1" applyBorder="1" applyAlignment="1">
      <alignment horizontal="center" vertical="center" wrapText="1"/>
    </xf>
    <xf numFmtId="4" fontId="58" fillId="57" borderId="19" xfId="0" applyNumberFormat="1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53</v>
      </c>
      <c r="B4" s="46"/>
      <c r="C4" s="46"/>
      <c r="D4" s="46"/>
      <c r="E4" s="46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1</v>
      </c>
      <c r="B7" s="37" t="s">
        <v>39</v>
      </c>
      <c r="C7" s="38" t="s">
        <v>40</v>
      </c>
      <c r="D7" s="36"/>
      <c r="E7" s="39" t="s">
        <v>49</v>
      </c>
      <c r="F7" s="39" t="s">
        <v>47</v>
      </c>
      <c r="G7" s="39" t="s">
        <v>36</v>
      </c>
      <c r="H7" s="42"/>
      <c r="I7" s="50">
        <v>600</v>
      </c>
      <c r="J7" s="41">
        <v>600</v>
      </c>
      <c r="K7" s="33">
        <f>I7*H7</f>
        <v>0</v>
      </c>
      <c r="L7" s="34">
        <f>J7*H7</f>
        <v>0</v>
      </c>
      <c r="M7" s="24">
        <v>1</v>
      </c>
    </row>
    <row r="8" spans="1:13" ht="57" customHeight="1">
      <c r="A8" s="39">
        <v>19</v>
      </c>
      <c r="B8" s="37" t="s">
        <v>41</v>
      </c>
      <c r="C8" s="38" t="s">
        <v>42</v>
      </c>
      <c r="D8" s="36"/>
      <c r="E8" s="39" t="s">
        <v>50</v>
      </c>
      <c r="F8" s="39" t="s">
        <v>47</v>
      </c>
      <c r="G8" s="39" t="s">
        <v>36</v>
      </c>
      <c r="H8" s="40"/>
      <c r="I8" s="51">
        <v>19612</v>
      </c>
      <c r="J8" s="41">
        <v>19612</v>
      </c>
      <c r="K8" s="33">
        <f>I8*H8</f>
        <v>0</v>
      </c>
      <c r="L8" s="34">
        <f>J8*H8</f>
        <v>0</v>
      </c>
      <c r="M8" s="24">
        <v>1</v>
      </c>
    </row>
    <row r="9" spans="1:13" ht="57" customHeight="1">
      <c r="A9" s="39">
        <v>34</v>
      </c>
      <c r="B9" s="37" t="s">
        <v>43</v>
      </c>
      <c r="C9" s="38" t="s">
        <v>44</v>
      </c>
      <c r="D9" s="36"/>
      <c r="E9" s="39" t="s">
        <v>51</v>
      </c>
      <c r="F9" s="39" t="s">
        <v>48</v>
      </c>
      <c r="G9" s="39" t="s">
        <v>57</v>
      </c>
      <c r="H9" s="40"/>
      <c r="I9" s="51">
        <v>1250</v>
      </c>
      <c r="J9" s="41">
        <v>1250</v>
      </c>
      <c r="K9" s="33">
        <f>I9*H9</f>
        <v>0</v>
      </c>
      <c r="L9" s="34">
        <f>J9*H9</f>
        <v>0</v>
      </c>
      <c r="M9" s="24">
        <v>2</v>
      </c>
    </row>
    <row r="10" spans="1:13" ht="57" customHeight="1">
      <c r="A10" s="39">
        <v>40</v>
      </c>
      <c r="B10" s="37" t="s">
        <v>45</v>
      </c>
      <c r="C10" s="38" t="s">
        <v>46</v>
      </c>
      <c r="D10" s="36"/>
      <c r="E10" s="39" t="s">
        <v>52</v>
      </c>
      <c r="F10" s="39" t="s">
        <v>47</v>
      </c>
      <c r="G10" s="39" t="s">
        <v>36</v>
      </c>
      <c r="H10" s="40"/>
      <c r="I10" s="51">
        <v>882</v>
      </c>
      <c r="J10" s="41">
        <v>882</v>
      </c>
      <c r="K10" s="33">
        <f>I10*H10</f>
        <v>0</v>
      </c>
      <c r="L10" s="34">
        <f>J10*H10</f>
        <v>0</v>
      </c>
      <c r="M10" s="24">
        <v>1</v>
      </c>
    </row>
    <row r="11" spans="1:13" ht="21.75" customHeight="1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30">
        <f>SUM(K7:K10)</f>
        <v>0</v>
      </c>
      <c r="L11" s="31">
        <f>SUM(L7:L10)</f>
        <v>0</v>
      </c>
      <c r="M11" s="32">
        <f>AVERAGE(M10:M10)</f>
        <v>1</v>
      </c>
    </row>
    <row r="12" spans="1:13" ht="18.75" customHeight="1">
      <c r="A12" s="43" t="s">
        <v>38</v>
      </c>
      <c r="B12" s="43"/>
      <c r="C12" s="43"/>
      <c r="D12" s="43"/>
      <c r="E12" s="43"/>
      <c r="F12" s="43"/>
      <c r="G12" s="43"/>
      <c r="H12" s="43"/>
      <c r="I12" s="43"/>
      <c r="J12" s="43"/>
      <c r="K12" s="25">
        <f>K11*0.1</f>
        <v>0</v>
      </c>
      <c r="L12" s="26">
        <f>L11*0.1</f>
        <v>0</v>
      </c>
      <c r="M12" s="27"/>
    </row>
    <row r="13" spans="1:13" ht="18" customHeight="1">
      <c r="A13" s="43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25">
        <f>SUM(K11:K12)</f>
        <v>0</v>
      </c>
      <c r="L13" s="26">
        <f>SUM(L11:L12)</f>
        <v>0</v>
      </c>
      <c r="M13" s="27"/>
    </row>
  </sheetData>
  <sheetProtection/>
  <mergeCells count="5">
    <mergeCell ref="A12:J12"/>
    <mergeCell ref="A13:J13"/>
    <mergeCell ref="A11:J11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1" sqref="E21:E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54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55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'TEHNOMED - specifikacija'!K11</f>
        <v>0</v>
      </c>
      <c r="F6" s="11">
        <f>'TEHNOMED - specifikacija'!L11</f>
        <v>0</v>
      </c>
      <c r="G6" s="12">
        <f>'TEHNOMED - specifikacija'!L13</f>
        <v>0</v>
      </c>
    </row>
    <row r="7" spans="2:7" ht="24.75" customHeight="1" thickBot="1">
      <c r="B7" s="4" t="s">
        <v>16</v>
      </c>
      <c r="C7" s="13" t="s">
        <v>17</v>
      </c>
      <c r="D7" s="3"/>
      <c r="E7" s="47" t="s">
        <v>18</v>
      </c>
      <c r="F7" s="48"/>
      <c r="G7" s="49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'TEHNOMED - specifikacija'!M11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56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2019-09-13T12:09:27Z</dcterms:modified>
  <cp:category/>
  <cp:version/>
  <cp:contentType/>
  <cp:contentStatus/>
</cp:coreProperties>
</file>