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micus SRB - specifikacija" sheetId="1" r:id="rId1"/>
    <sheet name="Amicus SRB - Obrazac KVI" sheetId="2" r:id="rId2"/>
  </sheets>
  <definedNames>
    <definedName name="_xlnm.Print_Area" localSheetId="1">'Amicus SRB - Obrazac KVI'!$A$1:$H$22</definedName>
    <definedName name="_xlnm.Print_Area" localSheetId="0">'Amicus SRB - specifikacija'!$A$1:$L$11</definedName>
  </definedNames>
  <calcPr fullCalcOnLoad="1"/>
</workbook>
</file>

<file path=xl/sharedStrings.xml><?xml version="1.0" encoding="utf-8"?>
<sst xmlns="http://schemas.openxmlformats.org/spreadsheetml/2006/main" count="55" uniqueCount="52">
  <si>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</si>
  <si>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</si>
  <si>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</si>
  <si>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</si>
  <si>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</si>
  <si>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</si>
  <si>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</si>
  <si>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</si>
  <si>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</si>
  <si>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</si>
  <si>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</si>
  <si>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</si>
  <si>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</si>
  <si>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</si>
  <si>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</si>
  <si>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</si>
  <si>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</si>
  <si>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</si>
  <si>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</si>
  <si>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</si>
  <si>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</si>
  <si>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</si>
  <si>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</si>
  <si>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</si>
  <si>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</si>
  <si>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</si>
  <si>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</si>
  <si>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</si>
  <si>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</si>
  <si>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</si>
  <si>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</si>
  <si>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</si>
  <si>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</si>
  <si>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</si>
  <si>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</si>
  <si>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</si>
  <si>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</si>
  <si>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Назив партије</t>
  </si>
  <si>
    <t>Број партије</t>
  </si>
  <si>
    <t>комад</t>
  </si>
  <si>
    <t>Филтери за еритроците филтрирани накнадно</t>
  </si>
  <si>
    <t>Филтери  за тромбоците филтрирани накнадно</t>
  </si>
  <si>
    <t>Fresenius Kabi AG</t>
  </si>
  <si>
    <t>Назив добављача: Amicus SRB d.o.o.</t>
  </si>
  <si>
    <t>Amicus SRB d.o.o.</t>
  </si>
  <si>
    <t>404-1-110/19-31</t>
  </si>
  <si>
    <t>33140000 (за партије 1, 2, 3, 4 и 9)
33600000 (за партије 5, 6, 7 и 8)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</si>
  <si>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</si>
  <si>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SM19001</t>
  </si>
  <si>
    <t>SM19002</t>
  </si>
  <si>
    <t>BioP flex BBS PF ST / A2CE0691</t>
  </si>
  <si>
    <t>BioR flex 01 BBS BP / AS01912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</si>
</sst>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59" fillId="5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57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8" fillId="58" borderId="25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3" fillId="58" borderId="25" xfId="99" applyNumberFormat="1" applyFont="1" applyFill="1" applyBorder="1" applyAlignment="1">
      <alignment horizontal="center" vertical="center" wrapText="1"/>
      <protection/>
    </xf>
    <xf numFmtId="0" fontId="3" fillId="58" borderId="25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8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8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57" borderId="26" xfId="0" applyFont="1" applyFill="1" applyBorder="1" applyAlignment="1">
      <alignment horizontal="center" vertical="center"/>
    </xf>
    <xf numFmtId="0" fontId="60" fillId="58" borderId="19" xfId="0" applyFont="1" applyFill="1" applyBorder="1" applyAlignment="1">
      <alignment horizontal="right" vertical="center" wrapText="1"/>
    </xf>
    <xf numFmtId="0" fontId="58" fillId="58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7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0" fontId="3" fillId="0" borderId="19" xfId="98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9" customWidth="1"/>
    <col min="9" max="9" width="14.57421875" style="21" hidden="1" customWidth="1"/>
    <col min="10" max="10" width="15.140625" style="19" customWidth="1"/>
    <col min="11" max="11" width="17.421875" style="21" hidden="1" customWidth="1"/>
    <col min="12" max="12" width="18.7109375" style="19" customWidth="1"/>
    <col min="13" max="13" width="13.421875" style="21" hidden="1" customWidth="1"/>
    <col min="14" max="15" width="9.140625" style="19" customWidth="1"/>
    <col min="16" max="16" width="9.140625" style="0" customWidth="1"/>
  </cols>
  <sheetData>
    <row r="2" spans="1:12" ht="12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5" ht="12.75">
      <c r="A4" s="48" t="s">
        <v>43</v>
      </c>
      <c r="B4" s="48"/>
      <c r="C4" s="48"/>
      <c r="D4" s="48"/>
      <c r="E4" s="48"/>
    </row>
    <row r="6" spans="1:13" ht="48" customHeight="1">
      <c r="A6" s="22" t="s">
        <v>38</v>
      </c>
      <c r="B6" s="22" t="s">
        <v>37</v>
      </c>
      <c r="C6" s="22" t="s">
        <v>31</v>
      </c>
      <c r="D6" s="22" t="s">
        <v>35</v>
      </c>
      <c r="E6" s="35" t="s">
        <v>34</v>
      </c>
      <c r="F6" s="22" t="s">
        <v>4</v>
      </c>
      <c r="G6" s="24" t="s">
        <v>5</v>
      </c>
      <c r="H6" s="25" t="s">
        <v>6</v>
      </c>
      <c r="I6" s="27" t="s">
        <v>7</v>
      </c>
      <c r="J6" s="25" t="s">
        <v>8</v>
      </c>
      <c r="K6" s="27" t="s">
        <v>9</v>
      </c>
      <c r="L6" s="25" t="s">
        <v>1</v>
      </c>
      <c r="M6" s="27" t="s">
        <v>23</v>
      </c>
    </row>
    <row r="7" spans="1:13" ht="48" customHeight="1">
      <c r="A7" s="33">
        <v>1</v>
      </c>
      <c r="B7" s="23" t="s">
        <v>40</v>
      </c>
      <c r="C7" s="52" t="s">
        <v>48</v>
      </c>
      <c r="D7" s="41"/>
      <c r="E7" s="39" t="s">
        <v>51</v>
      </c>
      <c r="F7" s="34" t="s">
        <v>42</v>
      </c>
      <c r="G7" s="34" t="s">
        <v>39</v>
      </c>
      <c r="H7" s="26"/>
      <c r="I7" s="28">
        <v>929</v>
      </c>
      <c r="J7" s="42">
        <v>889</v>
      </c>
      <c r="K7" s="38">
        <f>I7*H7</f>
        <v>0</v>
      </c>
      <c r="L7" s="40">
        <f>J7*H7</f>
        <v>0</v>
      </c>
      <c r="M7" s="27">
        <v>2</v>
      </c>
    </row>
    <row r="8" spans="1:13" ht="47.25" customHeight="1">
      <c r="A8" s="33">
        <v>2</v>
      </c>
      <c r="B8" s="23" t="s">
        <v>41</v>
      </c>
      <c r="C8" s="52" t="s">
        <v>49</v>
      </c>
      <c r="D8" s="18"/>
      <c r="E8" s="39" t="s">
        <v>50</v>
      </c>
      <c r="F8" s="34" t="s">
        <v>42</v>
      </c>
      <c r="G8" s="34" t="s">
        <v>39</v>
      </c>
      <c r="H8" s="26"/>
      <c r="I8" s="28">
        <v>1450</v>
      </c>
      <c r="J8" s="42">
        <v>1407</v>
      </c>
      <c r="K8" s="38">
        <f>I8*H8</f>
        <v>0</v>
      </c>
      <c r="L8" s="40">
        <f>J8*H8</f>
        <v>0</v>
      </c>
      <c r="M8" s="20">
        <v>2</v>
      </c>
    </row>
    <row r="9" spans="1:13" ht="21.75" customHeight="1">
      <c r="A9" s="46" t="s">
        <v>3</v>
      </c>
      <c r="B9" s="46"/>
      <c r="C9" s="46"/>
      <c r="D9" s="46"/>
      <c r="E9" s="46"/>
      <c r="F9" s="46"/>
      <c r="G9" s="46"/>
      <c r="H9" s="46"/>
      <c r="I9" s="46"/>
      <c r="J9" s="46"/>
      <c r="K9" s="36">
        <f>K7+K8</f>
        <v>0</v>
      </c>
      <c r="L9" s="37">
        <f>L7+L8</f>
        <v>0</v>
      </c>
      <c r="M9" s="44">
        <f>AVERAGE(M7:M8)</f>
        <v>2</v>
      </c>
    </row>
    <row r="10" spans="1:13" ht="18.75" customHeight="1">
      <c r="A10" s="45" t="s">
        <v>36</v>
      </c>
      <c r="B10" s="45"/>
      <c r="C10" s="45"/>
      <c r="D10" s="45"/>
      <c r="E10" s="45"/>
      <c r="F10" s="45"/>
      <c r="G10" s="45"/>
      <c r="H10" s="45"/>
      <c r="I10" s="45"/>
      <c r="J10" s="45"/>
      <c r="K10" s="29">
        <f>K9*0.1</f>
        <v>0</v>
      </c>
      <c r="L10" s="30">
        <f>L9*0.1</f>
        <v>0</v>
      </c>
      <c r="M10" s="31"/>
    </row>
    <row r="11" spans="1:13" ht="18" customHeight="1">
      <c r="A11" s="45" t="s">
        <v>2</v>
      </c>
      <c r="B11" s="45"/>
      <c r="C11" s="45"/>
      <c r="D11" s="45"/>
      <c r="E11" s="45"/>
      <c r="F11" s="45"/>
      <c r="G11" s="45"/>
      <c r="H11" s="45"/>
      <c r="I11" s="45"/>
      <c r="J11" s="45"/>
      <c r="K11" s="29">
        <f>SUM(K9:K10)</f>
        <v>0</v>
      </c>
      <c r="L11" s="30">
        <f>SUM(L9:L10)</f>
        <v>0</v>
      </c>
      <c r="M11" s="31"/>
    </row>
  </sheetData>
  <sheetProtection/>
  <mergeCells count="5">
    <mergeCell ref="A10:J10"/>
    <mergeCell ref="A11:J11"/>
    <mergeCell ref="A9:J9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44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45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'Amicus SRB - specifikacija'!K9</f>
        <v>0</v>
      </c>
      <c r="F6" s="11">
        <f>'Amicus SRB - specifikacija'!L9</f>
        <v>0</v>
      </c>
      <c r="G6" s="12">
        <f>'Amicus SRB - specifikacija'!L11</f>
        <v>0</v>
      </c>
    </row>
    <row r="7" spans="2:7" ht="24.75" customHeight="1" thickBot="1">
      <c r="B7" s="4" t="s">
        <v>15</v>
      </c>
      <c r="C7" s="13" t="s">
        <v>16</v>
      </c>
      <c r="D7" s="3"/>
      <c r="E7" s="49" t="s">
        <v>17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32">
        <f>'Amicus SRB - specifikacija'!M9</f>
        <v>2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47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43" t="s">
        <v>46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2019-08-27T13:24:14Z</dcterms:modified>
  <cp:category/>
  <cp:version/>
  <cp:contentType/>
  <cp:contentStatus/>
</cp:coreProperties>
</file>