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680" windowHeight="12060" tabRatio="622" activeTab="2"/>
  </bookViews>
  <sheets>
    <sheet name="Партија 1" sheetId="11" r:id="rId1"/>
    <sheet name="Партија 2" sheetId="13" r:id="rId2"/>
    <sheet name="Партија 3" sheetId="14" r:id="rId3"/>
    <sheet name="Партија 4" sheetId="15" r:id="rId4"/>
    <sheet name="Партија 5" sheetId="16" r:id="rId5"/>
    <sheet name="Упутство" sheetId="12" r:id="rId6"/>
  </sheets>
  <calcPr calcId="152511"/>
</workbook>
</file>

<file path=xl/calcChain.xml><?xml version="1.0" encoding="utf-8"?>
<calcChain xmlns="http://schemas.openxmlformats.org/spreadsheetml/2006/main">
  <c r="I18" i="16" l="1"/>
  <c r="G18" i="16"/>
  <c r="J18" i="16" s="1"/>
  <c r="I117" i="15"/>
  <c r="G117" i="15"/>
  <c r="J117" i="15" s="1"/>
  <c r="I116" i="15"/>
  <c r="G116" i="15"/>
  <c r="J116" i="15" s="1"/>
  <c r="I115" i="15"/>
  <c r="G115" i="15"/>
  <c r="J115" i="15" s="1"/>
  <c r="I114" i="15"/>
  <c r="J114" i="15" s="1"/>
  <c r="G114" i="15"/>
  <c r="I113" i="15"/>
  <c r="G113" i="15"/>
  <c r="I112" i="15"/>
  <c r="G112" i="15"/>
  <c r="I111" i="15"/>
  <c r="G111" i="15"/>
  <c r="J111" i="15" s="1"/>
  <c r="I110" i="15"/>
  <c r="G110" i="15"/>
  <c r="I109" i="15"/>
  <c r="G109" i="15"/>
  <c r="J109" i="15" s="1"/>
  <c r="I108" i="15"/>
  <c r="G108" i="15"/>
  <c r="J108" i="15" s="1"/>
  <c r="I107" i="15"/>
  <c r="G107" i="15"/>
  <c r="J107" i="15" s="1"/>
  <c r="I106" i="15"/>
  <c r="J106" i="15" s="1"/>
  <c r="G106" i="15"/>
  <c r="I105" i="15"/>
  <c r="G105" i="15"/>
  <c r="I104" i="15"/>
  <c r="G104" i="15"/>
  <c r="I103" i="15"/>
  <c r="G103" i="15"/>
  <c r="J103" i="15" s="1"/>
  <c r="I102" i="15"/>
  <c r="G102" i="15"/>
  <c r="I101" i="15"/>
  <c r="G101" i="15"/>
  <c r="J101" i="15" s="1"/>
  <c r="I100" i="15"/>
  <c r="G100" i="15"/>
  <c r="J100" i="15" s="1"/>
  <c r="I99" i="15"/>
  <c r="G99" i="15"/>
  <c r="J99" i="15" s="1"/>
  <c r="I98" i="15"/>
  <c r="J98" i="15" s="1"/>
  <c r="G98" i="15"/>
  <c r="I97" i="15"/>
  <c r="G97" i="15"/>
  <c r="I96" i="15"/>
  <c r="G96" i="15"/>
  <c r="I95" i="15"/>
  <c r="G95" i="15"/>
  <c r="J95" i="15" s="1"/>
  <c r="I94" i="15"/>
  <c r="G94" i="15"/>
  <c r="I93" i="15"/>
  <c r="G93" i="15"/>
  <c r="J93" i="15" s="1"/>
  <c r="I92" i="15"/>
  <c r="G92" i="15"/>
  <c r="J92" i="15" s="1"/>
  <c r="I91" i="15"/>
  <c r="G91" i="15"/>
  <c r="J91" i="15" s="1"/>
  <c r="I90" i="15"/>
  <c r="J90" i="15" s="1"/>
  <c r="G90" i="15"/>
  <c r="I89" i="15"/>
  <c r="G89" i="15"/>
  <c r="I88" i="15"/>
  <c r="G88" i="15"/>
  <c r="I87" i="15"/>
  <c r="G87" i="15"/>
  <c r="J87" i="15" s="1"/>
  <c r="I86" i="15"/>
  <c r="G86" i="15"/>
  <c r="I85" i="15"/>
  <c r="G85" i="15"/>
  <c r="J85" i="15" s="1"/>
  <c r="I84" i="15"/>
  <c r="G84" i="15"/>
  <c r="J84" i="15" s="1"/>
  <c r="I83" i="15"/>
  <c r="G83" i="15"/>
  <c r="J83" i="15" s="1"/>
  <c r="I82" i="15"/>
  <c r="J82" i="15" s="1"/>
  <c r="G82" i="15"/>
  <c r="I81" i="15"/>
  <c r="G81" i="15"/>
  <c r="I80" i="15"/>
  <c r="G80" i="15"/>
  <c r="I79" i="15"/>
  <c r="G79" i="15"/>
  <c r="J79" i="15" s="1"/>
  <c r="I78" i="15"/>
  <c r="G78" i="15"/>
  <c r="I77" i="15"/>
  <c r="G77" i="15"/>
  <c r="J77" i="15" s="1"/>
  <c r="I76" i="15"/>
  <c r="G76" i="15"/>
  <c r="J76" i="15" s="1"/>
  <c r="I75" i="15"/>
  <c r="G75" i="15"/>
  <c r="J75" i="15" s="1"/>
  <c r="I74" i="15"/>
  <c r="J74" i="15" s="1"/>
  <c r="G74" i="15"/>
  <c r="I73" i="15"/>
  <c r="G73" i="15"/>
  <c r="I72" i="15"/>
  <c r="G72" i="15"/>
  <c r="I71" i="15"/>
  <c r="G71" i="15"/>
  <c r="J71" i="15" s="1"/>
  <c r="I70" i="15"/>
  <c r="G70" i="15"/>
  <c r="I69" i="15"/>
  <c r="G69" i="15"/>
  <c r="J69" i="15" s="1"/>
  <c r="I68" i="15"/>
  <c r="G68" i="15"/>
  <c r="J68" i="15" s="1"/>
  <c r="I67" i="15"/>
  <c r="G67" i="15"/>
  <c r="J67" i="15" s="1"/>
  <c r="I66" i="15"/>
  <c r="J66" i="15" s="1"/>
  <c r="G66" i="15"/>
  <c r="I65" i="15"/>
  <c r="G65" i="15"/>
  <c r="I64" i="15"/>
  <c r="G64" i="15"/>
  <c r="I63" i="15"/>
  <c r="G63" i="15"/>
  <c r="J63" i="15" s="1"/>
  <c r="I62" i="15"/>
  <c r="G62" i="15"/>
  <c r="I61" i="15"/>
  <c r="G61" i="15"/>
  <c r="J61" i="15" s="1"/>
  <c r="I60" i="15"/>
  <c r="G60" i="15"/>
  <c r="J60" i="15" s="1"/>
  <c r="I59" i="15"/>
  <c r="G59" i="15"/>
  <c r="J59" i="15" s="1"/>
  <c r="I58" i="15"/>
  <c r="J58" i="15" s="1"/>
  <c r="G58" i="15"/>
  <c r="I57" i="15"/>
  <c r="G57" i="15"/>
  <c r="I56" i="15"/>
  <c r="G56" i="15"/>
  <c r="I55" i="15"/>
  <c r="G55" i="15"/>
  <c r="J55" i="15" s="1"/>
  <c r="I54" i="15"/>
  <c r="G54" i="15"/>
  <c r="I53" i="15"/>
  <c r="G53" i="15"/>
  <c r="J53" i="15" s="1"/>
  <c r="I52" i="15"/>
  <c r="G52" i="15"/>
  <c r="J52" i="15" s="1"/>
  <c r="I51" i="15"/>
  <c r="G51" i="15"/>
  <c r="J51" i="15" s="1"/>
  <c r="I50" i="15"/>
  <c r="J50" i="15" s="1"/>
  <c r="G50" i="15"/>
  <c r="I49" i="15"/>
  <c r="G49" i="15"/>
  <c r="I48" i="15"/>
  <c r="G48" i="15"/>
  <c r="I47" i="15"/>
  <c r="G47" i="15"/>
  <c r="J47" i="15" s="1"/>
  <c r="I46" i="15"/>
  <c r="G46" i="15"/>
  <c r="I45" i="15"/>
  <c r="G45" i="15"/>
  <c r="J45" i="15" s="1"/>
  <c r="I44" i="15"/>
  <c r="G44" i="15"/>
  <c r="J44" i="15" s="1"/>
  <c r="I43" i="15"/>
  <c r="G43" i="15"/>
  <c r="J43" i="15" s="1"/>
  <c r="I42" i="15"/>
  <c r="J42" i="15" s="1"/>
  <c r="G42" i="15"/>
  <c r="I41" i="15"/>
  <c r="G41" i="15"/>
  <c r="I40" i="15"/>
  <c r="G40" i="15"/>
  <c r="I39" i="15"/>
  <c r="G39" i="15"/>
  <c r="J39" i="15" s="1"/>
  <c r="I38" i="15"/>
  <c r="G38" i="15"/>
  <c r="I37" i="15"/>
  <c r="G37" i="15"/>
  <c r="J37" i="15" s="1"/>
  <c r="I36" i="15"/>
  <c r="G36" i="15"/>
  <c r="J36" i="15" s="1"/>
  <c r="I35" i="15"/>
  <c r="G35" i="15"/>
  <c r="J35" i="15" s="1"/>
  <c r="I34" i="15"/>
  <c r="J34" i="15" s="1"/>
  <c r="G34" i="15"/>
  <c r="I33" i="15"/>
  <c r="G33" i="15"/>
  <c r="I32" i="15"/>
  <c r="G32" i="15"/>
  <c r="I31" i="15"/>
  <c r="G31" i="15"/>
  <c r="J31" i="15" s="1"/>
  <c r="I30" i="15"/>
  <c r="G30" i="15"/>
  <c r="I29" i="15"/>
  <c r="G29" i="15"/>
  <c r="J29" i="15" s="1"/>
  <c r="I28" i="15"/>
  <c r="G28" i="15"/>
  <c r="J28" i="15" s="1"/>
  <c r="I27" i="15"/>
  <c r="G27" i="15"/>
  <c r="J27" i="15" s="1"/>
  <c r="I26" i="15"/>
  <c r="J26" i="15" s="1"/>
  <c r="G26" i="15"/>
  <c r="I25" i="15"/>
  <c r="G25" i="15"/>
  <c r="I24" i="15"/>
  <c r="G24" i="15"/>
  <c r="I23" i="15"/>
  <c r="G23" i="15"/>
  <c r="J23" i="15" s="1"/>
  <c r="I22" i="15"/>
  <c r="G22" i="15"/>
  <c r="I21" i="15"/>
  <c r="G21" i="15"/>
  <c r="J21" i="15" s="1"/>
  <c r="I20" i="15"/>
  <c r="G20" i="15"/>
  <c r="J20" i="15" s="1"/>
  <c r="I19" i="15"/>
  <c r="G19" i="15"/>
  <c r="J19" i="15" s="1"/>
  <c r="I18" i="15"/>
  <c r="J18" i="15" s="1"/>
  <c r="G18" i="15"/>
  <c r="G118" i="15" s="1"/>
  <c r="J23" i="14"/>
  <c r="H23" i="14"/>
  <c r="J22" i="14"/>
  <c r="H22" i="14"/>
  <c r="J21" i="14"/>
  <c r="H21" i="14"/>
  <c r="J20" i="14"/>
  <c r="H20" i="14"/>
  <c r="J19" i="14"/>
  <c r="H19" i="14"/>
  <c r="J18" i="14"/>
  <c r="H18" i="14"/>
  <c r="J17" i="14"/>
  <c r="H17" i="14"/>
  <c r="H24" i="14" s="1"/>
  <c r="I25" i="13"/>
  <c r="G25" i="13"/>
  <c r="I24" i="13"/>
  <c r="G24" i="13"/>
  <c r="I23" i="13"/>
  <c r="G23" i="13"/>
  <c r="I22" i="13"/>
  <c r="G22" i="13"/>
  <c r="I21" i="13"/>
  <c r="G21" i="13"/>
  <c r="I20" i="13"/>
  <c r="G20" i="13"/>
  <c r="I19" i="13"/>
  <c r="G19" i="13"/>
  <c r="I18" i="13"/>
  <c r="G18" i="13"/>
  <c r="I17" i="13"/>
  <c r="G17" i="13"/>
  <c r="J18" i="11"/>
  <c r="J19" i="11"/>
  <c r="J20" i="11"/>
  <c r="J21" i="11"/>
  <c r="J22" i="11"/>
  <c r="J23" i="11"/>
  <c r="J24" i="11"/>
  <c r="J25" i="11"/>
  <c r="J26" i="11"/>
  <c r="H18" i="11"/>
  <c r="H19" i="11"/>
  <c r="H20" i="11"/>
  <c r="H21" i="11"/>
  <c r="H22" i="11"/>
  <c r="H23" i="11"/>
  <c r="H24" i="11"/>
  <c r="H25" i="11"/>
  <c r="H26" i="11"/>
  <c r="J17" i="11"/>
  <c r="H17" i="11"/>
  <c r="G19" i="16" l="1"/>
  <c r="K19" i="14"/>
  <c r="K21" i="14"/>
  <c r="K22" i="14"/>
  <c r="K23" i="14"/>
  <c r="J22" i="15"/>
  <c r="J24" i="15"/>
  <c r="J25" i="15"/>
  <c r="J30" i="15"/>
  <c r="J32" i="15"/>
  <c r="J33" i="15"/>
  <c r="J38" i="15"/>
  <c r="J40" i="15"/>
  <c r="J41" i="15"/>
  <c r="J46" i="15"/>
  <c r="J48" i="15"/>
  <c r="J49" i="15"/>
  <c r="J54" i="15"/>
  <c r="J56" i="15"/>
  <c r="J57" i="15"/>
  <c r="J62" i="15"/>
  <c r="J64" i="15"/>
  <c r="J65" i="15"/>
  <c r="J70" i="15"/>
  <c r="J72" i="15"/>
  <c r="J73" i="15"/>
  <c r="J78" i="15"/>
  <c r="J80" i="15"/>
  <c r="J81" i="15"/>
  <c r="J86" i="15"/>
  <c r="J88" i="15"/>
  <c r="J89" i="15"/>
  <c r="J94" i="15"/>
  <c r="J96" i="15"/>
  <c r="J97" i="15"/>
  <c r="J102" i="15"/>
  <c r="J104" i="15"/>
  <c r="J105" i="15"/>
  <c r="J110" i="15"/>
  <c r="J112" i="15"/>
  <c r="J113" i="15"/>
  <c r="J20" i="13"/>
  <c r="J24" i="13"/>
  <c r="J17" i="13"/>
  <c r="J19" i="13"/>
  <c r="J21" i="13"/>
  <c r="J23" i="13"/>
  <c r="J25" i="13"/>
  <c r="K17" i="14"/>
  <c r="K18" i="14"/>
  <c r="K20" i="14"/>
  <c r="J18" i="13"/>
  <c r="J22" i="13"/>
  <c r="G26" i="13"/>
  <c r="K24" i="11"/>
  <c r="K20" i="11"/>
  <c r="H27" i="11"/>
  <c r="K19" i="11"/>
  <c r="K23" i="11"/>
  <c r="K25" i="11"/>
  <c r="K21" i="11"/>
  <c r="K26" i="11"/>
  <c r="K22" i="11"/>
  <c r="K18" i="11"/>
  <c r="K17" i="11"/>
</calcChain>
</file>

<file path=xl/sharedStrings.xml><?xml version="1.0" encoding="utf-8"?>
<sst xmlns="http://schemas.openxmlformats.org/spreadsheetml/2006/main" count="392" uniqueCount="177">
  <si>
    <t>ком.</t>
  </si>
  <si>
    <t>Фасцикла бела картон А4, преклоп</t>
  </si>
  <si>
    <t>Фасцикла картонска са уздужном гумицом А4, од јаког картона</t>
  </si>
  <si>
    <t>Фолија PVC U са перфорацијом, мат провидна, 80 микрона (1/100)</t>
  </si>
  <si>
    <t>Фасцикла за архиву са пантљиком А4</t>
  </si>
  <si>
    <t>Коверат  средњи  Б-5 розе самолепљиви</t>
  </si>
  <si>
    <t>Коверат  мали  Б-6 плави самолепљиви</t>
  </si>
  <si>
    <t>Факс ролне дужинa 20 m, ширинa 21 cm, 
пречник 4,2 cm</t>
  </si>
  <si>
    <t>Факс ролне дужинa 30 m, ширинa 21 cm, 
пречник 5 cm</t>
  </si>
  <si>
    <t>рис</t>
  </si>
  <si>
    <t>Хефталица метална ручна, капцитета мин. 20 макс. 50 листова</t>
  </si>
  <si>
    <t>ком</t>
  </si>
  <si>
    <t>Хефталица већа, капацитета мин. 100 листова</t>
  </si>
  <si>
    <t>Кламерице за хефт машину, ознака 23/6 или 24/6</t>
  </si>
  <si>
    <t>кут</t>
  </si>
  <si>
    <t>Кламерице  за хефт машину, ознака 23/8 или 24/8</t>
  </si>
  <si>
    <t>Кламерице  за хефт машину, ознака 23/10 или 24/10</t>
  </si>
  <si>
    <t>Муниција за велику хефталицу до 100 листа, ознака 23/13 или 24/13</t>
  </si>
  <si>
    <t>Машина за расхефтавање</t>
  </si>
  <si>
    <t>Бушилица за папир капацитета мин. 40 листа метална конструкција</t>
  </si>
  <si>
    <t>Датумар</t>
  </si>
  <si>
    <t>Фломастер – маркер</t>
  </si>
  <si>
    <t>Маркер за CD-R дискове</t>
  </si>
  <si>
    <t>Хемијска оловка са промењивим улошком ball point</t>
  </si>
  <si>
    <t>Уложак за хемијску оловку ball point</t>
  </si>
  <si>
    <t>Графитна оловка-дрвена</t>
  </si>
  <si>
    <t>Резач за оловке, метални</t>
  </si>
  <si>
    <t>Сунђерасто јастуче (овлаживач)</t>
  </si>
  <si>
    <t>Супер лепак</t>
  </si>
  <si>
    <t>CD-R диск у кутији</t>
  </si>
  <si>
    <t>Књига рачуна са ПДВ-ом, А4, са индигом</t>
  </si>
  <si>
    <t>Картон за доставу листова и часописа</t>
  </si>
  <si>
    <t>Хемијске оловка, црвена</t>
  </si>
  <si>
    <t>Алкална батерија  АА</t>
  </si>
  <si>
    <t>Алкална батерија  ААА</t>
  </si>
  <si>
    <t xml:space="preserve">Опис </t>
  </si>
  <si>
    <t>Јединица мере</t>
  </si>
  <si>
    <t>Р. Бр.</t>
  </si>
  <si>
    <t xml:space="preserve">Р. Бр. </t>
  </si>
  <si>
    <t>Регистратор  А-4, картонски са кутијом и металним механизмом, шири</t>
  </si>
  <si>
    <t>Персонални досије са преградама (мин.5 преграда), једнобојни</t>
  </si>
  <si>
    <t>Доставна књига за место, тврд повез, једнобојна, мин. 80 листа</t>
  </si>
  <si>
    <t>Интерна доставна књига, тврд повез, једнобојна, мин. 80 листа</t>
  </si>
  <si>
    <t>блок</t>
  </si>
  <si>
    <t xml:space="preserve">Папир високи каро А3/250 </t>
  </si>
  <si>
    <t>Фасцикла у боји картон А4, преклоп</t>
  </si>
  <si>
    <t>пак</t>
  </si>
  <si>
    <t>Фломастер за магнетну таблу црни</t>
  </si>
  <si>
    <t>Хемијска  оловка, плава - једнократна</t>
  </si>
  <si>
    <t>Путни налог за путничко моторно возило мин. 80 листа</t>
  </si>
  <si>
    <t>Књига улазних рачуна,тврд повез, једнобојна, мин. 80 листа</t>
  </si>
  <si>
    <t>Деловодник, Б4, 200 листа, тврд повез</t>
  </si>
  <si>
    <t>Скраћени деловодник, тврд повез, мин.80 листа</t>
  </si>
  <si>
    <t>Омот списа бели руб</t>
  </si>
  <si>
    <t>Омот списа црвени руб</t>
  </si>
  <si>
    <t>Омот списа плави руб</t>
  </si>
  <si>
    <t>Налог за уплату - општа уплатница (1/100)</t>
  </si>
  <si>
    <t>Трака (котур) за штампач прозивно-редоследног система - већа (60/P120/30)</t>
  </si>
  <si>
    <t>Трака (котур) за штампач прозивно-редоследног система - мања (58/P55/12)</t>
  </si>
  <si>
    <t>Lithium battery 3v cr2032 (за вагу за мерење поште)</t>
  </si>
  <si>
    <t>Свеска тврдо укоричена А4, високи каро</t>
  </si>
  <si>
    <t>Коверте велике 30x40</t>
  </si>
  <si>
    <t>Налог за пренос блок 1/100</t>
  </si>
  <si>
    <t>Пуњиве батерије ААА за бежичне телефоне</t>
  </si>
  <si>
    <t>Коверат средњи Б-5 бели самолепљиви</t>
  </si>
  <si>
    <t xml:space="preserve">ком </t>
  </si>
  <si>
    <t>Полица за документацију 1/5, жичана</t>
  </si>
  <si>
    <t>Бушилица за папир капацитета мин 150 листа метална конструкција</t>
  </si>
  <si>
    <t>Подлога за миша са ослонцем за зглоб</t>
  </si>
  <si>
    <t>Налог благајни - наплатите (100 листа)</t>
  </si>
  <si>
    <t>Налог благајни - исплатите (100 листа)</t>
  </si>
  <si>
    <t xml:space="preserve">Образац М-УНК Пријава о уплати доприноса за више лица по основу уговорене накнаде, односно накнаде по основу угоора о допунском раду и висини те накнаде </t>
  </si>
  <si>
    <t>Дневник благајне A4</t>
  </si>
  <si>
    <t>Експедициона књига, А4, тврди повез, мин. 80 листа</t>
  </si>
  <si>
    <t>Блок за белешке А4, 50 листова, меки повез</t>
  </si>
  <si>
    <t>Торба за курира (одношење и доношење поште) 30l, еко кожа/импрегнирано платно, чврсте ручке, са каишем за ношење преко рамена, без преграда, црна/тамно сива</t>
  </si>
  <si>
    <t>Селотејп тракa шира - 25х66 mm провидна</t>
  </si>
  <si>
    <t>Блокчић самолепљиви-стикер 75х75 mm, жути, 100 листића</t>
  </si>
  <si>
    <t>Адинг ролне од 57 mm</t>
  </si>
  <si>
    <t>Адинг ролне од 69x80 mm</t>
  </si>
  <si>
    <t>Маказе, челична оштрица дужине 10 cm</t>
  </si>
  <si>
    <t>Селотејп трака ширина 5 cm провидна</t>
  </si>
  <si>
    <t>Јастучић за печат – већи, 7х15 cm (метално паковање)</t>
  </si>
  <si>
    <t>Фотокопир папир А4 80±3 g, белина 150±3, непровидност мин. 90, храпавост макс. 250, рис од 500 листа</t>
  </si>
  <si>
    <t>Фотокопир папир А3 80±3 g, белина 150±3, непровидност мин. 90, храпавост макс. 250, рис од 500 листа</t>
  </si>
  <si>
    <t>Фасцикла PVC са шетајућим механизмом, провидна предња страна, 232х310 mm</t>
  </si>
  <si>
    <t>Спајалице мале, 26 mm</t>
  </si>
  <si>
    <t>Спајалице велике 50 mm</t>
  </si>
  <si>
    <t>Сигнир жути, ширина писања мин. 4 mm</t>
  </si>
  <si>
    <t>Самолепљиве налепнице 105х35 mm, А4, 100 листа)</t>
  </si>
  <si>
    <t xml:space="preserve">Држач за селотејп -15x33 mm </t>
  </si>
  <si>
    <t>Канап тањи, 500 g, пречник канапа 2 mm (090/2)</t>
  </si>
  <si>
    <t>Канап дебљи, 500 g, пречник канапа 4 mm (23/4)</t>
  </si>
  <si>
    <t>Боја за печат – плава 30 ml</t>
  </si>
  <si>
    <t>Коректор лак 20 ml</t>
  </si>
  <si>
    <t>DVD диск у кутији, 4.7 GB</t>
  </si>
  <si>
    <t>DVD диск у кутији, 8.5 GB</t>
  </si>
  <si>
    <t>Држач за селотејп -25x66 mm</t>
  </si>
  <si>
    <t>Флеш меморија 32 GB</t>
  </si>
  <si>
    <t>Флеш меморија 16 GB</t>
  </si>
  <si>
    <t>Лењир - 30 cm PVC</t>
  </si>
  <si>
    <t>Лепак за папир у туби (17±2 ml)</t>
  </si>
  <si>
    <t>Гумице за повезивање документације (паковање 500 g)</t>
  </si>
  <si>
    <t>Дигитрон - калкулатор са 12 места - величине мин. 15x12 cm</t>
  </si>
  <si>
    <t xml:space="preserve">Коверте са левим прозором -110х230  mm, 80 g </t>
  </si>
  <si>
    <t>Коверте са десним прозором - 110x230  mm, 80 g</t>
  </si>
  <si>
    <t>Књига примљене поште на личност, тврд повез, једнобојна мин. 80 листа</t>
  </si>
  <si>
    <t>Налог за службено путовање A5  БЗД блок  1/100</t>
  </si>
  <si>
    <t>Селотејп тракa ужа  -  15х33 mm</t>
  </si>
  <si>
    <t>Експедициона књига за пошту A 4 – образац бр 120180 од 80 листова</t>
  </si>
  <si>
    <t>Шихтана књига (месечна књига зараде)</t>
  </si>
  <si>
    <t>Картонске кутије за чување документације, сполјних димензија 450 mm х 300 mm х 235 mm</t>
  </si>
  <si>
    <t>Образац М-4К</t>
  </si>
  <si>
    <t>Образац М-УН</t>
  </si>
  <si>
    <t>Патент (техничка) оловка 0,5 mm</t>
  </si>
  <si>
    <t>Батерија 11А/11А-2C5/MN11 алкалне 6 Volt</t>
  </si>
  <si>
    <t>Мине за патент оловку 0,5 mm HB (12 у паковању)</t>
  </si>
  <si>
    <t>Гумица за брисање, мекша, чисто бела, димензија минимум: 5x2x1 cm</t>
  </si>
  <si>
    <t>Сигнир пакет 1/4 за обележавање, ширина писања мин. 4 mm, разнобојни</t>
  </si>
  <si>
    <t>Индиго папир А4 плави (1/100)</t>
  </si>
  <si>
    <t>Налепнице за инвентарне бројеве AVERY Zweckform Silver Heavy Duty L6009 димензија 45.7 Х 21.2/960 labels</t>
  </si>
  <si>
    <t>Ковертат са повратницом (ОУП 16 плаве боје)</t>
  </si>
  <si>
    <t>Коверат велики 1000 АД</t>
  </si>
  <si>
    <t>Судско адвокатски роковник (12х17 cm)  за 2019/2020. годину</t>
  </si>
  <si>
    <t>УКУПНО КОЛИЧИНА</t>
  </si>
  <si>
    <t>Роковник за 2019/2020. годину</t>
  </si>
  <si>
    <t>Полица за документацију 1/3, жичана</t>
  </si>
  <si>
    <t>Држач папира А4 са металном штипаљком</t>
  </si>
  <si>
    <t>Вага за мерење тежине поште</t>
  </si>
  <si>
    <t>Магнетна табла, бела 60х90мм</t>
  </si>
  <si>
    <t>Флеш мемеорија 128 GB</t>
  </si>
  <si>
    <t>Кабинет мапа (фасцикла са федерастим механинзмом)</t>
  </si>
  <si>
    <t>Коверте за лично достављање С-7 (ЗУП-лично)</t>
  </si>
  <si>
    <t>Факс ролне NIPON npf-fa 91/52 (2x25m) или одговарајуће</t>
  </si>
  <si>
    <t>Фломастери – танки 0,5 мм (црни, црвени, плави)</t>
  </si>
  <si>
    <t>Кутијица за спајалице (proveriti)</t>
  </si>
  <si>
    <t>Реверс за ортопедска помагала (образац прописан Правилником о медицинско-техничким помагалима)</t>
  </si>
  <si>
    <t xml:space="preserve">Торба за ношење поште: путна торба са точкићима, капацитет 87 l, поседује ручке за ношење и телескопску ручку за вучу, димензије 66х40х33 cm, материјал: непремочиви (полиестер) </t>
  </si>
  <si>
    <t xml:space="preserve">ЦЕНА ПО ЈЕДИНИЦИ МЕРЕ БЕЗ ПДВ-а </t>
  </si>
  <si>
    <t>УКУПНА ЦЕНА  БЕЗ ПДВ-а</t>
  </si>
  <si>
    <t>ПДВ У %</t>
  </si>
  <si>
    <t>УКУПНА ЦЕНА  СА ПДВ-ом</t>
  </si>
  <si>
    <t>ПДВ У ДИНАРИМА НА ЈЕДИНИЧНУ ЦЕНУ</t>
  </si>
  <si>
    <t>7=4+(6Х2)</t>
  </si>
  <si>
    <t>4=2Х3</t>
  </si>
  <si>
    <t xml:space="preserve"> ПАРТИЈА 1
ФАСЦИКЛЕ И МАТЕРИЈАЛ ЗА ОДЛАГАЊЕ</t>
  </si>
  <si>
    <t xml:space="preserve"> ПАРТИЈА 2 КОВЕРТЕ</t>
  </si>
  <si>
    <t>ПАРТИЈА 3 ПАПИР</t>
  </si>
  <si>
    <t>ПАРТИЈА 4 КАНЦЕЛАРИЈСКА ГАЛАНТЕРИЈА</t>
  </si>
  <si>
    <t xml:space="preserve">ПАРТИЈА 5 
Реверс за ортопедска помагала </t>
  </si>
  <si>
    <t>Назив понуђача:</t>
  </si>
  <si>
    <t>Седиште понуђача:</t>
  </si>
  <si>
    <t>Број понуде:</t>
  </si>
  <si>
    <t>Матични број понуђача:</t>
  </si>
  <si>
    <t>Датум:</t>
  </si>
  <si>
    <t>____/____/______</t>
  </si>
  <si>
    <t>УКУПНА ЦЕНА ЗА ПАРТИЈУ 1 БЕЗ ПДВ-а</t>
  </si>
  <si>
    <t>Овлашћено лице понуђача:</t>
  </si>
  <si>
    <t>М.П.</t>
  </si>
  <si>
    <t>УКУПНА ЦЕНА ЗА ПАРТИЈУ 2 БЕЗ ПДВ-а</t>
  </si>
  <si>
    <t>УКУПНА ЦЕНА ЗА ПАРТИЈУ 3 БЕЗ ПДВ-а</t>
  </si>
  <si>
    <t>УКУПНА ЦЕНА ЗА ПАРТИЈУ 4 БЕЗ ПДВ-а</t>
  </si>
  <si>
    <t>УКУПНА ЦЕНА ЗА ПАРТИЈУ 5 БЕЗ ПДВ-а</t>
  </si>
  <si>
    <t>ПИБ:</t>
  </si>
  <si>
    <t>ОБРАЗАЦ ПОНУДЕ СА СТРУКТУРОМ ЦЕНЕ  ОБРАЗАЦ 4.1</t>
  </si>
  <si>
    <r>
      <rPr>
        <b/>
        <sz val="10"/>
        <rFont val="Arial"/>
        <family val="2"/>
      </rPr>
      <t>УПУТСТВО: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Понуђач попуњава Образац 4.1 уношењем тражених података по ставкама у одговарајућа поља. Понуђач попуњава Образац у делу који се односи на Партију за коју подноси понуду.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Начин уноса цене:</t>
    </r>
    <r>
      <rPr>
        <sz val="10"/>
        <rFont val="Arial"/>
        <family val="2"/>
      </rPr>
      <t xml:space="preserve"> У Образац 4.1 уноси се јединична цена (цена по јединици мере) без ПДВ-а, износ ПДВ-а на јединичну цену, укупна цена без ПДВ-а (цена по јединици мере Х количина), износ ПДВ-а у %, износ ПДВ-а у динарима на јединичну  цену, укупна цена са ПДВ-ом. Ако се у Обрасцу 4.1  констатује рачунска грешка, Наручилац ће исту отклонити руководећи се јединичном ценом.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које податке доставља на Образцу 4 - Понуда.
Рок важења понуде уноси понуђач. </t>
    </r>
    <r>
      <rPr>
        <b/>
        <sz val="10"/>
        <rFont val="Arial"/>
        <family val="2"/>
      </rPr>
      <t>Рок важења понуде не може бити краћи од 90 дана.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Образац понуде (Образац 4 и 4.1)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Образац понуде се потписују и печатом оверава у складу са Споразумом.</t>
    </r>
    <r>
      <rPr>
        <sz val="10"/>
        <rFont val="Arial"/>
        <family val="2"/>
      </rPr>
      <t xml:space="preserve">
Понуђач је дужан да Образац понуде (4.1) достави:
- попуњен, </t>
    </r>
    <r>
      <rPr>
        <u/>
        <sz val="10"/>
        <rFont val="Arial"/>
        <family val="2"/>
      </rPr>
      <t>одштампан</t>
    </r>
    <r>
      <rPr>
        <sz val="10"/>
        <rFont val="Arial"/>
        <family val="2"/>
      </rPr>
      <t xml:space="preserve">, оверен печатом и потписан;
- у електронском облику (ексел фајл), на CD/DVD-у, као непотписану копију попуњеног обрасца понуде.
</t>
    </r>
    <r>
      <rPr>
        <b/>
        <sz val="10"/>
        <rFont val="Arial"/>
        <family val="2"/>
      </rPr>
      <t xml:space="preserve">У случају неслагања између података из Понуде (укључујући и цене) у штампаном облику и копије понуде у електронском облику, веродостојна је штампана верзија.
</t>
    </r>
    <r>
      <rPr>
        <sz val="10"/>
        <rFont val="Arial"/>
        <family val="2"/>
      </rPr>
      <t xml:space="preserve">
</t>
    </r>
  </si>
  <si>
    <t>ПРОИЗВОЂАЧ/КОМЕРЦИЈАЛНИ НАЗИВ ПРОИЗВОДА</t>
  </si>
  <si>
    <t xml:space="preserve">Цена подразумева трошкове испоруке и све пратеће/нужне/зависне трошкове добављача </t>
  </si>
  <si>
    <t>Рок важења понуде је ____ дана од дана отварања понуда (не краћи од 90 дана)</t>
  </si>
  <si>
    <r>
      <t>Рок плаћања је ____ дана од дана издавања исправног рачуна</t>
    </r>
    <r>
      <rPr>
        <b/>
        <sz val="10"/>
        <rFont val="Arial"/>
        <family val="2"/>
      </rPr>
      <t xml:space="preserve"> (не краћи од 10 дана, нити дужи од 15 дан</t>
    </r>
    <r>
      <rPr>
        <b/>
        <sz val="10"/>
        <color indexed="8"/>
        <rFont val="Arial"/>
        <family val="2"/>
      </rPr>
      <t>а)</t>
    </r>
  </si>
  <si>
    <r>
      <t xml:space="preserve">Рок плаћања је ____ дана од дана издавања исправног рачуна </t>
    </r>
    <r>
      <rPr>
        <b/>
        <sz val="10"/>
        <rFont val="Arial"/>
        <family val="2"/>
      </rPr>
      <t>(не краћи од 10 дана, нити дужи од 15 дан</t>
    </r>
    <r>
      <rPr>
        <b/>
        <sz val="10"/>
        <color indexed="8"/>
        <rFont val="Arial"/>
        <family val="2"/>
      </rPr>
      <t>а)</t>
    </r>
  </si>
  <si>
    <r>
      <t xml:space="preserve">Рок плаћања је ____ дана од дана издавања исправног рачуна </t>
    </r>
    <r>
      <rPr>
        <b/>
        <sz val="10"/>
        <rFont val="Arial"/>
        <family val="2"/>
      </rPr>
      <t>(не краћи од 10 дана, нити дужи од 15 д</t>
    </r>
    <r>
      <rPr>
        <b/>
        <sz val="10"/>
        <color indexed="8"/>
        <rFont val="Arial"/>
        <family val="2"/>
      </rPr>
      <t>ана)</t>
    </r>
  </si>
  <si>
    <t xml:space="preserve">Цена подразумева трошкове штампања, испоруке и све пратеће/нужне/зависне трошкове добављача </t>
  </si>
  <si>
    <r>
      <t xml:space="preserve">Рок плаћања је ____ дана од дана издавања исправног рачуна </t>
    </r>
    <r>
      <rPr>
        <b/>
        <sz val="10"/>
        <rFont val="Arial"/>
        <family val="2"/>
      </rPr>
      <t>(не краћи од 10 дана, нити дужи од 15 дана</t>
    </r>
    <r>
      <rPr>
        <b/>
        <sz val="10"/>
        <color indexed="8"/>
        <rFont val="Arial"/>
        <family val="2"/>
      </rPr>
      <t>)</t>
    </r>
  </si>
  <si>
    <t>На основу Позива за подношење понуде број 404-1-46/19-5 од 23.08.2019. године за јавну набавку КАНЦЕЛАРИЈСКОГ МАТЕРИЈАЛА ЗА ПОТРЕБЕ РФЗО ЗА 2019. ГОДИНУ - ЈН број 404-1-101/19-46, објављеног на Порталу јавних набавки дана 23.08.2019. године, подносим понуду како следи:</t>
  </si>
  <si>
    <t>На основу Позива за подношење понуде број 404-1-46/1-5 од 10.07.2019. године за јавну набавку КАНЦЕЛАРИЈСКОГ МАТЕРИЈАЛА ЗА ПОТРЕБЕ РФЗО ЗА 2019. ГОДИНУ - ЈН број 404-1-101/19-46, објављеног на Порталу јавних набавки дана 10.08.2019. године, подносим понуду како следи:</t>
  </si>
  <si>
    <r>
      <t xml:space="preserve">Папир бели савијени А3, </t>
    </r>
    <r>
      <rPr>
        <b/>
        <sz val="11"/>
        <color rgb="FFFF0000"/>
        <rFont val="Arial"/>
        <family val="2"/>
      </rPr>
      <t>200-250 листова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</si>
</sst>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&quot;$&quot;#,##0.00;[Red]&quot;-&quot;&quot;$&quot;#,##0.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</font>
    <font>
      <b/>
      <sz val="10"/>
      <name val="Arial"/>
      <family val="2"/>
      <charset val="238"/>
    </font>
    <font>
      <sz val="10"/>
      <color rgb="FFFF0000"/>
      <name val="Arial"/>
      <family val="2"/>
    </font>
    <font>
      <sz val="11"/>
      <color indexed="8"/>
      <name val="Arial"/>
      <family val="2"/>
      <charset val="238"/>
    </font>
    <font>
      <sz val="11"/>
      <color indexed="8"/>
      <name val="Arial"/>
      <family val="2"/>
    </font>
    <font>
      <b/>
      <sz val="11"/>
      <color rgb="FFFF0000"/>
      <name val="Arial"/>
      <family val="2"/>
    </font>
    <font>
      <u/>
      <sz val="11"/>
      <color indexed="8"/>
      <name val="Arial"/>
      <family val="2"/>
      <charset val="238"/>
    </font>
    <font>
      <b/>
      <sz val="12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164" fontId="7" fillId="0" borderId="0"/>
    <xf numFmtId="164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0" fontId="1" fillId="0" borderId="0"/>
    <xf numFmtId="164" fontId="7" fillId="0" borderId="0"/>
    <xf numFmtId="0" fontId="2" fillId="0" borderId="0"/>
    <xf numFmtId="164" fontId="7" fillId="0" borderId="0"/>
    <xf numFmtId="0" fontId="11" fillId="0" borderId="0"/>
    <xf numFmtId="165" fontId="11" fillId="0" borderId="0"/>
    <xf numFmtId="0" fontId="3" fillId="0" borderId="0"/>
    <xf numFmtId="0" fontId="3" fillId="0" borderId="0"/>
    <xf numFmtId="0" fontId="3" fillId="0" borderId="0"/>
  </cellStyleXfs>
  <cellXfs count="129">
    <xf numFmtId="0" fontId="0" fillId="0" borderId="0" xfId="0"/>
    <xf numFmtId="0" fontId="4" fillId="0" borderId="1" xfId="9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1" xfId="9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vertical="center" wrapText="1"/>
    </xf>
    <xf numFmtId="0" fontId="4" fillId="4" borderId="1" xfId="9" applyFont="1" applyFill="1" applyBorder="1" applyAlignment="1">
      <alignment vertical="center" wrapText="1"/>
    </xf>
    <xf numFmtId="0" fontId="6" fillId="4" borderId="0" xfId="0" applyFont="1" applyFill="1"/>
    <xf numFmtId="0" fontId="5" fillId="0" borderId="4" xfId="9" applyFont="1" applyFill="1" applyBorder="1" applyAlignment="1">
      <alignment horizontal="center" vertical="center" textRotation="90" wrapText="1"/>
    </xf>
    <xf numFmtId="0" fontId="5" fillId="0" borderId="4" xfId="9" applyFont="1" applyFill="1" applyBorder="1" applyAlignment="1">
      <alignment horizontal="center" vertical="center" wrapText="1"/>
    </xf>
    <xf numFmtId="0" fontId="4" fillId="2" borderId="4" xfId="9" applyFont="1" applyFill="1" applyBorder="1" applyAlignment="1">
      <alignment vertical="center" wrapText="1"/>
    </xf>
    <xf numFmtId="0" fontId="4" fillId="0" borderId="4" xfId="9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left" vertical="center" wrapText="1"/>
    </xf>
    <xf numFmtId="0" fontId="1" fillId="0" borderId="1" xfId="9" applyFont="1" applyFill="1" applyBorder="1" applyAlignment="1">
      <alignment horizontal="left" vertical="center" wrapText="1"/>
    </xf>
    <xf numFmtId="0" fontId="4" fillId="2" borderId="4" xfId="9" applyFont="1" applyFill="1" applyBorder="1" applyAlignment="1">
      <alignment horizontal="left" vertical="center" wrapText="1"/>
    </xf>
    <xf numFmtId="0" fontId="4" fillId="2" borderId="4" xfId="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/>
    <xf numFmtId="0" fontId="4" fillId="4" borderId="1" xfId="0" applyFont="1" applyFill="1" applyBorder="1" applyAlignment="1">
      <alignment horizontal="left" vertical="center" wrapText="1"/>
    </xf>
    <xf numFmtId="0" fontId="4" fillId="0" borderId="1" xfId="9" applyFont="1" applyFill="1" applyBorder="1" applyAlignment="1">
      <alignment horizontal="left" vertical="center" wrapText="1"/>
    </xf>
    <xf numFmtId="0" fontId="4" fillId="4" borderId="1" xfId="9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14" fillId="4" borderId="0" xfId="0" applyNumberFormat="1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3" fontId="15" fillId="4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 wrapText="1"/>
    </xf>
    <xf numFmtId="4" fontId="14" fillId="4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9" applyFont="1" applyFill="1" applyBorder="1" applyAlignment="1">
      <alignment horizontal="center" vertical="center" wrapText="1"/>
    </xf>
    <xf numFmtId="0" fontId="5" fillId="4" borderId="3" xfId="9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left" vertical="center" wrapText="1"/>
    </xf>
    <xf numFmtId="0" fontId="1" fillId="0" borderId="0" xfId="9" applyFont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 textRotation="90" wrapText="1"/>
    </xf>
    <xf numFmtId="0" fontId="4" fillId="0" borderId="0" xfId="9" applyFont="1" applyFill="1" applyBorder="1" applyAlignment="1">
      <alignment horizontal="center" vertical="center" wrapText="1"/>
    </xf>
    <xf numFmtId="0" fontId="4" fillId="4" borderId="0" xfId="9" applyFont="1" applyFill="1" applyBorder="1" applyAlignment="1">
      <alignment horizontal="left" vertical="center" wrapText="1"/>
    </xf>
    <xf numFmtId="0" fontId="4" fillId="4" borderId="0" xfId="9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0" fontId="4" fillId="4" borderId="1" xfId="9" applyFont="1" applyFill="1" applyBorder="1" applyAlignment="1">
      <alignment horizontal="center" vertical="center" wrapText="1"/>
    </xf>
    <xf numFmtId="0" fontId="1" fillId="4" borderId="1" xfId="9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/>
    </xf>
    <xf numFmtId="0" fontId="1" fillId="0" borderId="1" xfId="9" applyFont="1" applyBorder="1" applyAlignment="1">
      <alignment horizontal="center" vertical="center" wrapText="1"/>
    </xf>
    <xf numFmtId="0" fontId="4" fillId="0" borderId="1" xfId="9" applyFont="1" applyBorder="1" applyAlignment="1">
      <alignment horizontal="center" vertical="center" wrapText="1"/>
    </xf>
    <xf numFmtId="0" fontId="4" fillId="2" borderId="0" xfId="9" applyFont="1" applyFill="1" applyBorder="1" applyAlignment="1">
      <alignment horizontal="left" vertical="center" wrapText="1"/>
    </xf>
    <xf numFmtId="0" fontId="4" fillId="2" borderId="0" xfId="9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3" fillId="3" borderId="1" xfId="9" applyFont="1" applyFill="1" applyBorder="1" applyAlignment="1" applyProtection="1">
      <alignment horizontal="left" vertical="center" wrapText="1"/>
    </xf>
    <xf numFmtId="0" fontId="13" fillId="0" borderId="1" xfId="9" applyFont="1" applyBorder="1" applyAlignment="1">
      <alignment horizontal="center" vertical="center" wrapText="1"/>
    </xf>
    <xf numFmtId="0" fontId="13" fillId="0" borderId="1" xfId="9" applyFont="1" applyFill="1" applyBorder="1" applyAlignment="1">
      <alignment horizontal="center" vertical="center" wrapText="1"/>
    </xf>
    <xf numFmtId="0" fontId="1" fillId="5" borderId="1" xfId="9" applyFont="1" applyFill="1" applyBorder="1" applyAlignment="1" applyProtection="1">
      <alignment horizontal="left" vertical="center" wrapText="1"/>
    </xf>
    <xf numFmtId="0" fontId="13" fillId="5" borderId="1" xfId="9" applyFont="1" applyFill="1" applyBorder="1" applyAlignment="1" applyProtection="1">
      <alignment horizontal="left" vertical="center" wrapText="1"/>
    </xf>
    <xf numFmtId="0" fontId="1" fillId="3" borderId="1" xfId="9" applyFont="1" applyFill="1" applyBorder="1" applyAlignment="1" applyProtection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3" fillId="0" borderId="1" xfId="1" applyFont="1" applyBorder="1"/>
    <xf numFmtId="0" fontId="3" fillId="0" borderId="1" xfId="1" applyFont="1" applyBorder="1" applyAlignment="1">
      <alignment wrapText="1"/>
    </xf>
    <xf numFmtId="9" fontId="5" fillId="6" borderId="1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 vertical="center"/>
    </xf>
    <xf numFmtId="4" fontId="5" fillId="6" borderId="2" xfId="0" applyNumberFormat="1" applyFont="1" applyFill="1" applyBorder="1" applyAlignment="1">
      <alignment horizontal="center" vertical="center"/>
    </xf>
    <xf numFmtId="4" fontId="5" fillId="4" borderId="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3" fontId="17" fillId="2" borderId="0" xfId="0" applyNumberFormat="1" applyFont="1" applyFill="1" applyAlignment="1">
      <alignment horizontal="right" vertical="center"/>
    </xf>
    <xf numFmtId="0" fontId="17" fillId="0" borderId="0" xfId="0" applyFont="1" applyAlignment="1">
      <alignment horizontal="left" vertical="top" wrapText="1"/>
    </xf>
    <xf numFmtId="3" fontId="17" fillId="0" borderId="0" xfId="0" applyNumberFormat="1" applyFont="1" applyAlignment="1">
      <alignment horizontal="right" vertical="top" wrapText="1"/>
    </xf>
    <xf numFmtId="4" fontId="18" fillId="0" borderId="0" xfId="0" applyNumberFormat="1" applyFont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center" wrapText="1"/>
    </xf>
    <xf numFmtId="0" fontId="4" fillId="4" borderId="3" xfId="9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 vertical="justify" wrapText="1"/>
    </xf>
    <xf numFmtId="4" fontId="17" fillId="0" borderId="0" xfId="0" applyNumberFormat="1" applyFont="1" applyAlignment="1">
      <alignment horizontal="right" vertical="justify" wrapText="1"/>
    </xf>
    <xf numFmtId="3" fontId="0" fillId="0" borderId="0" xfId="0" applyNumberFormat="1" applyFont="1"/>
    <xf numFmtId="4" fontId="10" fillId="0" borderId="0" xfId="0" applyNumberFormat="1" applyFont="1"/>
    <xf numFmtId="0" fontId="17" fillId="0" borderId="0" xfId="0" applyFont="1" applyBorder="1" applyAlignment="1">
      <alignment horizontal="center" vertical="justify" wrapText="1"/>
    </xf>
    <xf numFmtId="0" fontId="17" fillId="0" borderId="8" xfId="0" applyFont="1" applyBorder="1" applyAlignment="1">
      <alignment horizontal="center" vertical="justify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3" fontId="15" fillId="0" borderId="1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right"/>
    </xf>
    <xf numFmtId="0" fontId="21" fillId="0" borderId="0" xfId="0" applyFont="1" applyAlignment="1">
      <alignment horizontal="left"/>
    </xf>
    <xf numFmtId="0" fontId="23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4" fontId="18" fillId="0" borderId="0" xfId="0" applyNumberFormat="1" applyFont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4" fontId="18" fillId="0" borderId="0" xfId="0" applyNumberFormat="1" applyFont="1" applyBorder="1" applyAlignment="1">
      <alignment horizontal="center" vertical="top" wrapText="1"/>
    </xf>
    <xf numFmtId="4" fontId="18" fillId="0" borderId="8" xfId="0" applyNumberFormat="1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0" fillId="0" borderId="0" xfId="0" applyFont="1"/>
    <xf numFmtId="0" fontId="0" fillId="0" borderId="8" xfId="0" applyFont="1" applyBorder="1"/>
    <xf numFmtId="0" fontId="17" fillId="0" borderId="0" xfId="0" applyFont="1" applyAlignment="1">
      <alignment horizontal="center" wrapText="1"/>
    </xf>
    <xf numFmtId="0" fontId="17" fillId="0" borderId="0" xfId="0" applyFont="1" applyBorder="1" applyAlignment="1">
      <alignment horizontal="left" vertical="center" wrapText="1"/>
    </xf>
    <xf numFmtId="0" fontId="25" fillId="0" borderId="0" xfId="0" applyFont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15" fillId="0" borderId="0" xfId="7" applyFont="1" applyFill="1" applyAlignment="1">
      <alignment horizontal="left" vertical="center" wrapText="1"/>
    </xf>
    <xf numFmtId="4" fontId="10" fillId="0" borderId="0" xfId="0" applyNumberFormat="1" applyFont="1" applyAlignment="1">
      <alignment horizontal="center"/>
    </xf>
    <xf numFmtId="0" fontId="17" fillId="0" borderId="0" xfId="0" applyFont="1" applyBorder="1" applyAlignment="1">
      <alignment horizontal="center" vertical="justify" wrapText="1"/>
    </xf>
    <xf numFmtId="0" fontId="17" fillId="0" borderId="8" xfId="0" applyFont="1" applyBorder="1" applyAlignment="1">
      <alignment horizontal="center" vertical="justify" wrapText="1"/>
    </xf>
    <xf numFmtId="3" fontId="5" fillId="4" borderId="9" xfId="0" applyNumberFormat="1" applyFont="1" applyFill="1" applyBorder="1" applyAlignment="1">
      <alignment horizontal="center" vertical="center"/>
    </xf>
    <xf numFmtId="3" fontId="5" fillId="4" borderId="10" xfId="0" applyNumberFormat="1" applyFont="1" applyFill="1" applyBorder="1" applyAlignment="1">
      <alignment horizontal="center" vertical="center"/>
    </xf>
    <xf numFmtId="3" fontId="5" fillId="4" borderId="11" xfId="0" applyNumberFormat="1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5" fillId="0" borderId="0" xfId="7" applyFont="1" applyFill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3" xfId="9" applyFont="1" applyFill="1" applyBorder="1" applyAlignment="1">
      <alignment horizontal="center" vertical="center" wrapText="1"/>
    </xf>
    <xf numFmtId="0" fontId="5" fillId="0" borderId="6" xfId="9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16">
    <cellStyle name="Excel Built-in Explanatory Text" xfId="15"/>
    <cellStyle name="Excel Built-in Normal" xfId="1"/>
    <cellStyle name="Excel Built-in Normal 1" xfId="2"/>
    <cellStyle name="Excel Built-in Normal 2" xfId="3"/>
    <cellStyle name="Excel Built-in Normal 3" xfId="14"/>
    <cellStyle name="Heading" xfId="4"/>
    <cellStyle name="Heading1" xfId="5"/>
    <cellStyle name="Normal" xfId="0" builtinId="0"/>
    <cellStyle name="Normal 2" xfId="6"/>
    <cellStyle name="Normal 3" xfId="7"/>
    <cellStyle name="Normal 3 2" xfId="8"/>
    <cellStyle name="Normal 4" xfId="9"/>
    <cellStyle name="Normal 4 2" xfId="10"/>
    <cellStyle name="Result" xfId="11"/>
    <cellStyle name="Result2" xfId="12"/>
    <cellStyle name="TableStyleLight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22" zoomScaleNormal="100" workbookViewId="0">
      <selection activeCell="D6" sqref="D6"/>
    </sheetView>
  </sheetViews>
  <sheetFormatPr defaultColWidth="9.140625" defaultRowHeight="12.75" x14ac:dyDescent="0.2"/>
  <cols>
    <col min="1" max="1" width="10.28515625" style="2" customWidth="1"/>
    <col min="2" max="2" width="9.140625" style="16"/>
    <col min="3" max="3" width="42.7109375" style="2" customWidth="1"/>
    <col min="4" max="4" width="10.28515625" style="2" customWidth="1"/>
    <col min="5" max="5" width="11.28515625" style="2" customWidth="1"/>
    <col min="6" max="6" width="30.42578125" style="2" customWidth="1"/>
    <col min="7" max="8" width="17.28515625" style="2" customWidth="1"/>
    <col min="9" max="9" width="11.28515625" style="2" customWidth="1"/>
    <col min="10" max="11" width="17.28515625" style="2" customWidth="1"/>
    <col min="12" max="16384" width="9.140625" style="2"/>
  </cols>
  <sheetData>
    <row r="1" spans="1:11" ht="15" customHeight="1" x14ac:dyDescent="0.25">
      <c r="A1" s="92" t="s">
        <v>164</v>
      </c>
      <c r="B1" s="92"/>
      <c r="C1" s="92"/>
      <c r="D1" s="92"/>
      <c r="E1" s="92"/>
      <c r="F1" s="88"/>
    </row>
    <row r="2" spans="1:11" customFormat="1" ht="15" x14ac:dyDescent="0.25">
      <c r="A2" s="93" t="s">
        <v>174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customFormat="1" ht="15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customFormat="1" ht="15" x14ac:dyDescent="0.25">
      <c r="A4" s="74"/>
      <c r="B4" s="70"/>
      <c r="C4" s="74"/>
      <c r="D4" s="74"/>
      <c r="E4" s="75"/>
      <c r="F4" s="75"/>
      <c r="G4" s="76"/>
      <c r="H4" s="76"/>
      <c r="I4" s="76"/>
      <c r="J4" s="76"/>
      <c r="K4" s="76"/>
    </row>
    <row r="5" spans="1:11" customFormat="1" ht="15" customHeight="1" x14ac:dyDescent="0.25">
      <c r="A5" s="95" t="s">
        <v>150</v>
      </c>
      <c r="B5" s="95"/>
      <c r="C5" s="95"/>
      <c r="D5" s="74"/>
      <c r="E5" s="75"/>
      <c r="F5" s="75"/>
      <c r="G5" s="96" t="s">
        <v>151</v>
      </c>
      <c r="H5" s="96"/>
      <c r="I5" s="96"/>
      <c r="J5" s="96"/>
      <c r="K5" s="96"/>
    </row>
    <row r="6" spans="1:11" customFormat="1" ht="15" x14ac:dyDescent="0.25">
      <c r="A6" s="97"/>
      <c r="B6" s="97"/>
      <c r="C6" s="97"/>
      <c r="D6" s="74"/>
      <c r="E6" s="75"/>
      <c r="F6" s="75"/>
      <c r="G6" s="99"/>
      <c r="H6" s="99"/>
      <c r="I6" s="99"/>
      <c r="J6" s="99"/>
      <c r="K6" s="99"/>
    </row>
    <row r="7" spans="1:11" customFormat="1" ht="15" customHeight="1" x14ac:dyDescent="0.25">
      <c r="A7" s="98"/>
      <c r="B7" s="98"/>
      <c r="C7" s="98"/>
      <c r="D7" s="74"/>
      <c r="E7" s="75"/>
      <c r="F7" s="75"/>
      <c r="G7" s="100"/>
      <c r="H7" s="100"/>
      <c r="I7" s="100"/>
      <c r="J7" s="100"/>
      <c r="K7" s="100"/>
    </row>
    <row r="8" spans="1:11" customFormat="1" ht="15" customHeight="1" x14ac:dyDescent="0.25">
      <c r="A8" s="101" t="s">
        <v>152</v>
      </c>
      <c r="B8" s="101"/>
      <c r="C8" s="101"/>
      <c r="D8" s="74"/>
      <c r="E8" s="75"/>
      <c r="F8" s="75"/>
      <c r="G8" s="76"/>
      <c r="H8" s="76"/>
      <c r="I8" s="102" t="s">
        <v>153</v>
      </c>
      <c r="J8" s="102"/>
      <c r="K8" s="102"/>
    </row>
    <row r="9" spans="1:11" customFormat="1" ht="15" x14ac:dyDescent="0.25">
      <c r="A9" s="103"/>
      <c r="B9" s="103"/>
      <c r="C9" s="104"/>
      <c r="D9" s="74"/>
      <c r="E9" s="75"/>
      <c r="F9" s="75"/>
      <c r="G9" s="76"/>
      <c r="H9" s="76"/>
      <c r="I9" s="99"/>
      <c r="J9" s="99"/>
      <c r="K9" s="99"/>
    </row>
    <row r="10" spans="1:11" customFormat="1" ht="15" customHeight="1" x14ac:dyDescent="0.25">
      <c r="A10" s="105"/>
      <c r="B10" s="105"/>
      <c r="C10" s="105"/>
      <c r="D10" s="74"/>
      <c r="E10" s="75"/>
      <c r="F10" s="75"/>
      <c r="G10" s="76"/>
      <c r="H10" s="76"/>
      <c r="I10" s="100"/>
      <c r="J10" s="100"/>
      <c r="K10" s="100"/>
    </row>
    <row r="11" spans="1:11" customFormat="1" ht="15" customHeight="1" x14ac:dyDescent="0.25">
      <c r="A11" s="101" t="s">
        <v>154</v>
      </c>
      <c r="B11" s="101"/>
      <c r="C11" s="101"/>
      <c r="D11" s="74"/>
      <c r="E11" s="75"/>
      <c r="F11" s="75"/>
      <c r="G11" s="76"/>
      <c r="H11" s="76"/>
      <c r="I11" s="102" t="s">
        <v>163</v>
      </c>
      <c r="J11" s="102"/>
      <c r="K11" s="102"/>
    </row>
    <row r="12" spans="1:11" customFormat="1" ht="15" customHeight="1" x14ac:dyDescent="0.25">
      <c r="A12" s="77"/>
      <c r="B12" s="78"/>
      <c r="C12" s="107" t="s">
        <v>155</v>
      </c>
      <c r="D12" s="74"/>
      <c r="E12" s="75"/>
      <c r="F12" s="75"/>
      <c r="G12" s="76"/>
      <c r="H12" s="76"/>
      <c r="I12" s="99"/>
      <c r="J12" s="99"/>
      <c r="K12" s="99"/>
    </row>
    <row r="13" spans="1:11" customFormat="1" ht="15" x14ac:dyDescent="0.25">
      <c r="A13" s="77"/>
      <c r="B13" s="78"/>
      <c r="C13" s="107"/>
      <c r="D13" s="74"/>
      <c r="E13" s="75"/>
      <c r="F13" s="75"/>
      <c r="G13" s="76"/>
      <c r="H13" s="76"/>
      <c r="I13" s="100"/>
      <c r="J13" s="100"/>
      <c r="K13" s="100"/>
    </row>
    <row r="15" spans="1:11" ht="60.75" customHeight="1" x14ac:dyDescent="0.2">
      <c r="A15" s="117" t="s">
        <v>145</v>
      </c>
      <c r="B15" s="118" t="s">
        <v>37</v>
      </c>
      <c r="C15" s="118" t="s">
        <v>35</v>
      </c>
      <c r="D15" s="29" t="s">
        <v>36</v>
      </c>
      <c r="E15" s="30" t="s">
        <v>124</v>
      </c>
      <c r="F15" s="30" t="s">
        <v>166</v>
      </c>
      <c r="G15" s="30" t="s">
        <v>138</v>
      </c>
      <c r="H15" s="30" t="s">
        <v>139</v>
      </c>
      <c r="I15" s="30" t="s">
        <v>140</v>
      </c>
      <c r="J15" s="30" t="s">
        <v>142</v>
      </c>
      <c r="K15" s="30" t="s">
        <v>141</v>
      </c>
    </row>
    <row r="16" spans="1:11" ht="15" customHeight="1" x14ac:dyDescent="0.2">
      <c r="A16" s="117"/>
      <c r="B16" s="118"/>
      <c r="C16" s="118"/>
      <c r="D16" s="21">
        <v>1</v>
      </c>
      <c r="E16" s="30">
        <v>2</v>
      </c>
      <c r="F16" s="30"/>
      <c r="G16" s="30">
        <v>3</v>
      </c>
      <c r="H16" s="30" t="s">
        <v>144</v>
      </c>
      <c r="I16" s="30">
        <v>5</v>
      </c>
      <c r="J16" s="30">
        <v>6</v>
      </c>
      <c r="K16" s="30" t="s">
        <v>143</v>
      </c>
    </row>
    <row r="17" spans="1:12" ht="25.5" x14ac:dyDescent="0.2">
      <c r="A17" s="117"/>
      <c r="B17" s="3">
        <v>1</v>
      </c>
      <c r="C17" s="4" t="s">
        <v>85</v>
      </c>
      <c r="D17" s="1" t="s">
        <v>11</v>
      </c>
      <c r="E17" s="39">
        <v>4175</v>
      </c>
      <c r="F17" s="39"/>
      <c r="G17" s="40"/>
      <c r="H17" s="40">
        <f>E17*G17</f>
        <v>0</v>
      </c>
      <c r="I17" s="65"/>
      <c r="J17" s="40">
        <f>G17*I17</f>
        <v>0</v>
      </c>
      <c r="K17" s="40">
        <f>H17+(J17*E17)</f>
        <v>0</v>
      </c>
    </row>
    <row r="18" spans="1:12" x14ac:dyDescent="0.2">
      <c r="A18" s="117"/>
      <c r="B18" s="3">
        <v>2</v>
      </c>
      <c r="C18" s="4" t="s">
        <v>1</v>
      </c>
      <c r="D18" s="1" t="s">
        <v>11</v>
      </c>
      <c r="E18" s="39">
        <v>22170</v>
      </c>
      <c r="F18" s="39"/>
      <c r="G18" s="40"/>
      <c r="H18" s="40">
        <f t="shared" ref="H18:H26" si="0">E18*G18</f>
        <v>0</v>
      </c>
      <c r="I18" s="65"/>
      <c r="J18" s="40">
        <f t="shared" ref="J18:J26" si="1">G18*I18</f>
        <v>0</v>
      </c>
      <c r="K18" s="40">
        <f t="shared" ref="K18:K26" si="2">H18+(J18*E18)</f>
        <v>0</v>
      </c>
    </row>
    <row r="19" spans="1:12" s="6" customFormat="1" x14ac:dyDescent="0.2">
      <c r="A19" s="117"/>
      <c r="B19" s="30">
        <v>3</v>
      </c>
      <c r="C19" s="5" t="s">
        <v>45</v>
      </c>
      <c r="D19" s="41" t="s">
        <v>11</v>
      </c>
      <c r="E19" s="39">
        <v>3640</v>
      </c>
      <c r="F19" s="39"/>
      <c r="G19" s="40"/>
      <c r="H19" s="40">
        <f t="shared" si="0"/>
        <v>0</v>
      </c>
      <c r="I19" s="65"/>
      <c r="J19" s="40">
        <f t="shared" si="1"/>
        <v>0</v>
      </c>
      <c r="K19" s="40">
        <f t="shared" si="2"/>
        <v>0</v>
      </c>
    </row>
    <row r="20" spans="1:12" ht="25.5" x14ac:dyDescent="0.2">
      <c r="A20" s="117"/>
      <c r="B20" s="3">
        <v>4</v>
      </c>
      <c r="C20" s="4" t="s">
        <v>2</v>
      </c>
      <c r="D20" s="1" t="s">
        <v>11</v>
      </c>
      <c r="E20" s="39">
        <v>3920</v>
      </c>
      <c r="F20" s="39"/>
      <c r="G20" s="40"/>
      <c r="H20" s="40">
        <f t="shared" si="0"/>
        <v>0</v>
      </c>
      <c r="I20" s="65"/>
      <c r="J20" s="40">
        <f t="shared" si="1"/>
        <v>0</v>
      </c>
      <c r="K20" s="40">
        <f t="shared" si="2"/>
        <v>0</v>
      </c>
    </row>
    <row r="21" spans="1:12" ht="25.5" x14ac:dyDescent="0.2">
      <c r="A21" s="117"/>
      <c r="B21" s="3">
        <v>5</v>
      </c>
      <c r="C21" s="4" t="s">
        <v>39</v>
      </c>
      <c r="D21" s="1" t="s">
        <v>11</v>
      </c>
      <c r="E21" s="39">
        <v>10760</v>
      </c>
      <c r="F21" s="39"/>
      <c r="G21" s="40"/>
      <c r="H21" s="40">
        <f t="shared" si="0"/>
        <v>0</v>
      </c>
      <c r="I21" s="65"/>
      <c r="J21" s="40">
        <f t="shared" si="1"/>
        <v>0</v>
      </c>
      <c r="K21" s="40">
        <f t="shared" si="2"/>
        <v>0</v>
      </c>
    </row>
    <row r="22" spans="1:12" ht="25.5" x14ac:dyDescent="0.2">
      <c r="A22" s="117"/>
      <c r="B22" s="3">
        <v>6</v>
      </c>
      <c r="C22" s="4" t="s">
        <v>3</v>
      </c>
      <c r="D22" s="1" t="s">
        <v>46</v>
      </c>
      <c r="E22" s="39">
        <v>1474</v>
      </c>
      <c r="F22" s="39"/>
      <c r="G22" s="40"/>
      <c r="H22" s="40">
        <f t="shared" si="0"/>
        <v>0</v>
      </c>
      <c r="I22" s="65"/>
      <c r="J22" s="40">
        <f t="shared" si="1"/>
        <v>0</v>
      </c>
      <c r="K22" s="40">
        <f t="shared" si="2"/>
        <v>0</v>
      </c>
    </row>
    <row r="23" spans="1:12" x14ac:dyDescent="0.2">
      <c r="A23" s="117"/>
      <c r="B23" s="3">
        <v>7</v>
      </c>
      <c r="C23" s="4" t="s">
        <v>4</v>
      </c>
      <c r="D23" s="1" t="s">
        <v>11</v>
      </c>
      <c r="E23" s="39">
        <v>14330</v>
      </c>
      <c r="F23" s="39"/>
      <c r="G23" s="40"/>
      <c r="H23" s="40">
        <f t="shared" si="0"/>
        <v>0</v>
      </c>
      <c r="I23" s="65"/>
      <c r="J23" s="40">
        <f t="shared" si="1"/>
        <v>0</v>
      </c>
      <c r="K23" s="40">
        <f t="shared" si="2"/>
        <v>0</v>
      </c>
    </row>
    <row r="24" spans="1:12" x14ac:dyDescent="0.2">
      <c r="A24" s="117"/>
      <c r="B24" s="30">
        <v>8</v>
      </c>
      <c r="C24" s="19" t="s">
        <v>66</v>
      </c>
      <c r="D24" s="42" t="s">
        <v>65</v>
      </c>
      <c r="E24" s="39">
        <v>366</v>
      </c>
      <c r="F24" s="39"/>
      <c r="G24" s="40"/>
      <c r="H24" s="40">
        <f t="shared" si="0"/>
        <v>0</v>
      </c>
      <c r="I24" s="65"/>
      <c r="J24" s="40">
        <f t="shared" si="1"/>
        <v>0</v>
      </c>
      <c r="K24" s="40">
        <f t="shared" si="2"/>
        <v>0</v>
      </c>
    </row>
    <row r="25" spans="1:12" ht="25.5" x14ac:dyDescent="0.2">
      <c r="A25" s="117"/>
      <c r="B25" s="30">
        <v>9</v>
      </c>
      <c r="C25" s="19" t="s">
        <v>131</v>
      </c>
      <c r="D25" s="41" t="s">
        <v>11</v>
      </c>
      <c r="E25" s="39">
        <v>100</v>
      </c>
      <c r="F25" s="39"/>
      <c r="G25" s="40"/>
      <c r="H25" s="40">
        <f t="shared" si="0"/>
        <v>0</v>
      </c>
      <c r="I25" s="65"/>
      <c r="J25" s="40">
        <f t="shared" si="1"/>
        <v>0</v>
      </c>
      <c r="K25" s="40">
        <f t="shared" si="2"/>
        <v>0</v>
      </c>
    </row>
    <row r="26" spans="1:12" s="6" customFormat="1" ht="31.5" customHeight="1" thickBot="1" x14ac:dyDescent="0.25">
      <c r="A26" s="117"/>
      <c r="B26" s="1">
        <v>10</v>
      </c>
      <c r="C26" s="19" t="s">
        <v>111</v>
      </c>
      <c r="D26" s="79" t="s">
        <v>65</v>
      </c>
      <c r="E26" s="80">
        <v>1703</v>
      </c>
      <c r="F26" s="80"/>
      <c r="G26" s="66"/>
      <c r="H26" s="40">
        <f t="shared" si="0"/>
        <v>0</v>
      </c>
      <c r="I26" s="65"/>
      <c r="J26" s="40">
        <f t="shared" si="1"/>
        <v>0</v>
      </c>
      <c r="K26" s="40">
        <f t="shared" si="2"/>
        <v>0</v>
      </c>
    </row>
    <row r="27" spans="1:12" s="6" customFormat="1" ht="25.5" customHeight="1" thickBot="1" x14ac:dyDescent="0.25">
      <c r="A27" s="35"/>
      <c r="B27" s="36"/>
      <c r="C27" s="37"/>
      <c r="D27" s="114" t="s">
        <v>156</v>
      </c>
      <c r="E27" s="115"/>
      <c r="F27" s="115"/>
      <c r="G27" s="116"/>
      <c r="H27" s="67">
        <f>SUM(H17:H26)</f>
        <v>0</v>
      </c>
      <c r="I27" s="23"/>
      <c r="J27" s="23"/>
      <c r="K27" s="69"/>
    </row>
    <row r="28" spans="1:12" s="6" customFormat="1" ht="25.5" customHeight="1" x14ac:dyDescent="0.2">
      <c r="A28" s="35"/>
      <c r="B28" s="36"/>
      <c r="C28" s="37"/>
      <c r="D28" s="38"/>
      <c r="E28" s="23"/>
      <c r="F28" s="23"/>
      <c r="G28" s="23"/>
      <c r="H28" s="23"/>
      <c r="I28" s="23"/>
      <c r="J28" s="23"/>
      <c r="K28" s="69"/>
    </row>
    <row r="29" spans="1:12" customFormat="1" ht="23.25" customHeight="1" x14ac:dyDescent="0.25">
      <c r="A29" s="110" t="s">
        <v>168</v>
      </c>
      <c r="B29" s="110"/>
      <c r="C29" s="110"/>
      <c r="D29" s="110"/>
      <c r="E29" s="110"/>
      <c r="F29" s="110"/>
      <c r="G29" s="82"/>
      <c r="H29" s="106" t="s">
        <v>157</v>
      </c>
      <c r="I29" s="106"/>
      <c r="J29" s="106"/>
      <c r="K29" s="106"/>
      <c r="L29" s="2"/>
    </row>
    <row r="30" spans="1:12" customFormat="1" ht="15" customHeight="1" x14ac:dyDescent="0.25">
      <c r="A30" s="109" t="s">
        <v>169</v>
      </c>
      <c r="B30" s="109"/>
      <c r="C30" s="109"/>
      <c r="D30" s="109"/>
      <c r="E30" s="109"/>
      <c r="F30" s="109"/>
      <c r="G30" s="111" t="s">
        <v>158</v>
      </c>
      <c r="H30" s="112"/>
      <c r="I30" s="112"/>
      <c r="J30" s="112"/>
      <c r="K30" s="112"/>
      <c r="L30" s="2"/>
    </row>
    <row r="31" spans="1:12" customFormat="1" ht="5.25" customHeight="1" x14ac:dyDescent="0.25">
      <c r="A31" s="109"/>
      <c r="B31" s="109"/>
      <c r="C31" s="109"/>
      <c r="D31" s="109"/>
      <c r="E31" s="109"/>
      <c r="F31" s="109"/>
      <c r="G31" s="111"/>
      <c r="H31" s="113"/>
      <c r="I31" s="113"/>
      <c r="J31" s="113"/>
      <c r="K31" s="113"/>
      <c r="L31" s="2"/>
    </row>
    <row r="32" spans="1:12" customFormat="1" ht="17.25" customHeight="1" x14ac:dyDescent="0.25">
      <c r="A32" s="108" t="s">
        <v>167</v>
      </c>
      <c r="B32" s="108"/>
      <c r="C32" s="108"/>
      <c r="D32" s="108"/>
      <c r="E32" s="108"/>
      <c r="F32" s="108"/>
      <c r="G32" s="84"/>
      <c r="H32" s="84"/>
      <c r="I32" s="84"/>
      <c r="J32" s="84"/>
      <c r="K32" s="84"/>
    </row>
  </sheetData>
  <mergeCells count="24">
    <mergeCell ref="H29:K29"/>
    <mergeCell ref="C12:C13"/>
    <mergeCell ref="I12:K13"/>
    <mergeCell ref="A32:F32"/>
    <mergeCell ref="A30:F31"/>
    <mergeCell ref="A29:F29"/>
    <mergeCell ref="G30:G31"/>
    <mergeCell ref="H30:K31"/>
    <mergeCell ref="D27:G27"/>
    <mergeCell ref="A15:A26"/>
    <mergeCell ref="C15:C16"/>
    <mergeCell ref="B15:B16"/>
    <mergeCell ref="A8:C8"/>
    <mergeCell ref="I8:K8"/>
    <mergeCell ref="A9:C10"/>
    <mergeCell ref="I9:K10"/>
    <mergeCell ref="A11:C11"/>
    <mergeCell ref="I11:K11"/>
    <mergeCell ref="A1:E1"/>
    <mergeCell ref="A2:K3"/>
    <mergeCell ref="A5:C5"/>
    <mergeCell ref="G5:K5"/>
    <mergeCell ref="A6:C7"/>
    <mergeCell ref="G6:K7"/>
  </mergeCells>
  <pageMargins left="0.70866141732283505" right="0.70866141732283505" top="0.74803149606299202" bottom="0.74803149606299202" header="0.31496062992126" footer="0.31496062992126"/>
  <pageSetup paperSize="9" scale="75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34" workbookViewId="0">
      <selection activeCell="A8" sqref="A8:C8"/>
    </sheetView>
  </sheetViews>
  <sheetFormatPr defaultColWidth="9.140625" defaultRowHeight="15" x14ac:dyDescent="0.25"/>
  <cols>
    <col min="1" max="1" width="10.28515625" customWidth="1"/>
    <col min="3" max="3" width="52" customWidth="1"/>
    <col min="4" max="4" width="10.28515625" customWidth="1"/>
    <col min="5" max="5" width="11.28515625" customWidth="1"/>
    <col min="6" max="7" width="17.28515625" customWidth="1"/>
    <col min="8" max="8" width="11.28515625" customWidth="1"/>
    <col min="9" max="10" width="17.28515625" customWidth="1"/>
  </cols>
  <sheetData>
    <row r="1" spans="1:10" ht="15.75" x14ac:dyDescent="0.25">
      <c r="A1" s="92" t="s">
        <v>164</v>
      </c>
      <c r="B1" s="92"/>
      <c r="C1" s="92"/>
      <c r="D1" s="92"/>
      <c r="E1" s="92"/>
      <c r="F1" s="92"/>
    </row>
    <row r="2" spans="1:10" x14ac:dyDescent="0.25">
      <c r="A2" s="93" t="s">
        <v>175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</row>
    <row r="4" spans="1:10" x14ac:dyDescent="0.25">
      <c r="A4" s="74"/>
      <c r="B4" s="70"/>
      <c r="C4" s="74"/>
      <c r="D4" s="74"/>
      <c r="E4" s="75"/>
      <c r="F4" s="76"/>
      <c r="G4" s="76"/>
      <c r="H4" s="76"/>
      <c r="I4" s="76"/>
      <c r="J4" s="76"/>
    </row>
    <row r="5" spans="1:10" x14ac:dyDescent="0.25">
      <c r="A5" s="95" t="s">
        <v>150</v>
      </c>
      <c r="B5" s="95"/>
      <c r="C5" s="95"/>
      <c r="D5" s="74"/>
      <c r="E5" s="75"/>
      <c r="F5" s="96" t="s">
        <v>151</v>
      </c>
      <c r="G5" s="96"/>
      <c r="H5" s="96"/>
      <c r="I5" s="96"/>
      <c r="J5" s="96"/>
    </row>
    <row r="6" spans="1:10" x14ac:dyDescent="0.25">
      <c r="A6" s="97"/>
      <c r="B6" s="97"/>
      <c r="C6" s="97"/>
      <c r="D6" s="74"/>
      <c r="E6" s="75"/>
      <c r="F6" s="99"/>
      <c r="G6" s="99"/>
      <c r="H6" s="99"/>
      <c r="I6" s="99"/>
      <c r="J6" s="99"/>
    </row>
    <row r="7" spans="1:10" x14ac:dyDescent="0.25">
      <c r="A7" s="98"/>
      <c r="B7" s="98"/>
      <c r="C7" s="98"/>
      <c r="D7" s="74"/>
      <c r="E7" s="75"/>
      <c r="F7" s="100"/>
      <c r="G7" s="100"/>
      <c r="H7" s="100"/>
      <c r="I7" s="100"/>
      <c r="J7" s="100"/>
    </row>
    <row r="8" spans="1:10" x14ac:dyDescent="0.25">
      <c r="A8" s="101" t="s">
        <v>152</v>
      </c>
      <c r="B8" s="101"/>
      <c r="C8" s="101"/>
      <c r="D8" s="74"/>
      <c r="E8" s="75"/>
      <c r="F8" s="76"/>
      <c r="G8" s="76"/>
      <c r="H8" s="102" t="s">
        <v>153</v>
      </c>
      <c r="I8" s="102"/>
      <c r="J8" s="102"/>
    </row>
    <row r="9" spans="1:10" x14ac:dyDescent="0.25">
      <c r="A9" s="103"/>
      <c r="B9" s="103"/>
      <c r="C9" s="104"/>
      <c r="D9" s="74"/>
      <c r="E9" s="75"/>
      <c r="F9" s="76"/>
      <c r="G9" s="76"/>
      <c r="H9" s="99"/>
      <c r="I9" s="99"/>
      <c r="J9" s="99"/>
    </row>
    <row r="10" spans="1:10" x14ac:dyDescent="0.25">
      <c r="A10" s="105"/>
      <c r="B10" s="105"/>
      <c r="C10" s="105"/>
      <c r="D10" s="74"/>
      <c r="E10" s="75"/>
      <c r="F10" s="76"/>
      <c r="G10" s="76"/>
      <c r="H10" s="100"/>
      <c r="I10" s="100"/>
      <c r="J10" s="100"/>
    </row>
    <row r="11" spans="1:10" x14ac:dyDescent="0.25">
      <c r="A11" s="101" t="s">
        <v>154</v>
      </c>
      <c r="B11" s="101"/>
      <c r="C11" s="101"/>
      <c r="D11" s="74"/>
      <c r="E11" s="75"/>
      <c r="F11" s="76"/>
      <c r="G11" s="76"/>
      <c r="H11" s="102" t="s">
        <v>163</v>
      </c>
      <c r="I11" s="102"/>
      <c r="J11" s="102"/>
    </row>
    <row r="12" spans="1:10" x14ac:dyDescent="0.25">
      <c r="A12" s="77"/>
      <c r="B12" s="78"/>
      <c r="C12" s="107" t="s">
        <v>155</v>
      </c>
      <c r="D12" s="74"/>
      <c r="E12" s="75"/>
      <c r="F12" s="76"/>
      <c r="G12" s="76"/>
      <c r="H12" s="99"/>
      <c r="I12" s="99"/>
      <c r="J12" s="99"/>
    </row>
    <row r="13" spans="1:10" x14ac:dyDescent="0.25">
      <c r="A13" s="77"/>
      <c r="B13" s="78"/>
      <c r="C13" s="107"/>
      <c r="D13" s="74"/>
      <c r="E13" s="75"/>
      <c r="F13" s="76"/>
      <c r="G13" s="76"/>
      <c r="H13" s="100"/>
      <c r="I13" s="100"/>
      <c r="J13" s="100"/>
    </row>
    <row r="14" spans="1:10" s="2" customFormat="1" ht="12.75" x14ac:dyDescent="0.2">
      <c r="A14" s="7"/>
      <c r="B14" s="8"/>
      <c r="C14" s="9"/>
      <c r="D14" s="10"/>
    </row>
    <row r="15" spans="1:10" s="2" customFormat="1" ht="51" x14ac:dyDescent="0.2">
      <c r="A15" s="117" t="s">
        <v>146</v>
      </c>
      <c r="B15" s="118" t="s">
        <v>37</v>
      </c>
      <c r="C15" s="118" t="s">
        <v>35</v>
      </c>
      <c r="D15" s="29" t="s">
        <v>36</v>
      </c>
      <c r="E15" s="30" t="s">
        <v>124</v>
      </c>
      <c r="F15" s="30" t="s">
        <v>138</v>
      </c>
      <c r="G15" s="30" t="s">
        <v>139</v>
      </c>
      <c r="H15" s="30" t="s">
        <v>140</v>
      </c>
      <c r="I15" s="30" t="s">
        <v>142</v>
      </c>
      <c r="J15" s="30" t="s">
        <v>141</v>
      </c>
    </row>
    <row r="16" spans="1:10" s="2" customFormat="1" ht="12.75" x14ac:dyDescent="0.2">
      <c r="A16" s="117"/>
      <c r="B16" s="118"/>
      <c r="C16" s="118"/>
      <c r="D16" s="21">
        <v>1</v>
      </c>
      <c r="E16" s="30">
        <v>2</v>
      </c>
      <c r="F16" s="30">
        <v>3</v>
      </c>
      <c r="G16" s="30" t="s">
        <v>144</v>
      </c>
      <c r="H16" s="30">
        <v>5</v>
      </c>
      <c r="I16" s="30">
        <v>6</v>
      </c>
      <c r="J16" s="30" t="s">
        <v>143</v>
      </c>
    </row>
    <row r="17" spans="1:11" s="2" customFormat="1" ht="12.75" x14ac:dyDescent="0.2">
      <c r="A17" s="117"/>
      <c r="B17" s="3">
        <v>1</v>
      </c>
      <c r="C17" s="11" t="s">
        <v>122</v>
      </c>
      <c r="D17" s="43" t="s">
        <v>11</v>
      </c>
      <c r="E17" s="89">
        <v>86050</v>
      </c>
      <c r="F17" s="40"/>
      <c r="G17" s="40">
        <f t="shared" ref="G17:G25" si="0">E17*F17</f>
        <v>0</v>
      </c>
      <c r="H17" s="65"/>
      <c r="I17" s="40">
        <f>F17*H17</f>
        <v>0</v>
      </c>
      <c r="J17" s="40">
        <f t="shared" ref="J17:J25" si="1">G17+(I17*E17)</f>
        <v>0</v>
      </c>
    </row>
    <row r="18" spans="1:11" s="2" customFormat="1" ht="12.75" x14ac:dyDescent="0.2">
      <c r="A18" s="117"/>
      <c r="B18" s="3">
        <v>2</v>
      </c>
      <c r="C18" s="11" t="s">
        <v>5</v>
      </c>
      <c r="D18" s="43" t="s">
        <v>11</v>
      </c>
      <c r="E18" s="89">
        <v>189590</v>
      </c>
      <c r="F18" s="40"/>
      <c r="G18" s="40">
        <f t="shared" si="0"/>
        <v>0</v>
      </c>
      <c r="H18" s="65"/>
      <c r="I18" s="40">
        <f t="shared" ref="I18:I25" si="2">F18*H18</f>
        <v>0</v>
      </c>
      <c r="J18" s="40">
        <f t="shared" si="1"/>
        <v>0</v>
      </c>
    </row>
    <row r="19" spans="1:11" s="2" customFormat="1" ht="12.75" x14ac:dyDescent="0.2">
      <c r="A19" s="117"/>
      <c r="B19" s="3">
        <v>3</v>
      </c>
      <c r="C19" s="11" t="s">
        <v>6</v>
      </c>
      <c r="D19" s="43" t="s">
        <v>11</v>
      </c>
      <c r="E19" s="89">
        <v>188730</v>
      </c>
      <c r="F19" s="40"/>
      <c r="G19" s="40">
        <f t="shared" si="0"/>
        <v>0</v>
      </c>
      <c r="H19" s="65"/>
      <c r="I19" s="40">
        <f t="shared" si="2"/>
        <v>0</v>
      </c>
      <c r="J19" s="40">
        <f t="shared" si="1"/>
        <v>0</v>
      </c>
    </row>
    <row r="20" spans="1:11" s="2" customFormat="1" ht="12.75" x14ac:dyDescent="0.2">
      <c r="A20" s="117"/>
      <c r="B20" s="3">
        <v>4</v>
      </c>
      <c r="C20" s="11" t="s">
        <v>121</v>
      </c>
      <c r="D20" s="43" t="s">
        <v>11</v>
      </c>
      <c r="E20" s="89">
        <v>98200</v>
      </c>
      <c r="F20" s="40"/>
      <c r="G20" s="40">
        <f t="shared" si="0"/>
        <v>0</v>
      </c>
      <c r="H20" s="65"/>
      <c r="I20" s="40">
        <f t="shared" si="2"/>
        <v>0</v>
      </c>
      <c r="J20" s="40">
        <f t="shared" si="1"/>
        <v>0</v>
      </c>
    </row>
    <row r="21" spans="1:11" s="2" customFormat="1" ht="12.75" x14ac:dyDescent="0.2">
      <c r="A21" s="117"/>
      <c r="B21" s="3">
        <v>5</v>
      </c>
      <c r="C21" s="12" t="s">
        <v>104</v>
      </c>
      <c r="D21" s="45" t="s">
        <v>11</v>
      </c>
      <c r="E21" s="89">
        <v>16670</v>
      </c>
      <c r="F21" s="40"/>
      <c r="G21" s="40">
        <f t="shared" si="0"/>
        <v>0</v>
      </c>
      <c r="H21" s="65"/>
      <c r="I21" s="40">
        <f t="shared" si="2"/>
        <v>0</v>
      </c>
      <c r="J21" s="40">
        <f t="shared" si="1"/>
        <v>0</v>
      </c>
    </row>
    <row r="22" spans="1:11" s="2" customFormat="1" ht="12.75" x14ac:dyDescent="0.2">
      <c r="A22" s="117"/>
      <c r="B22" s="3">
        <v>6</v>
      </c>
      <c r="C22" s="12" t="s">
        <v>105</v>
      </c>
      <c r="D22" s="45" t="s">
        <v>11</v>
      </c>
      <c r="E22" s="89">
        <v>6700</v>
      </c>
      <c r="F22" s="40"/>
      <c r="G22" s="40">
        <f t="shared" si="0"/>
        <v>0</v>
      </c>
      <c r="H22" s="65"/>
      <c r="I22" s="40">
        <f t="shared" si="2"/>
        <v>0</v>
      </c>
      <c r="J22" s="40">
        <f t="shared" si="1"/>
        <v>0</v>
      </c>
    </row>
    <row r="23" spans="1:11" s="2" customFormat="1" ht="12.75" x14ac:dyDescent="0.2">
      <c r="A23" s="117"/>
      <c r="B23" s="3">
        <v>7</v>
      </c>
      <c r="C23" s="18" t="s">
        <v>61</v>
      </c>
      <c r="D23" s="45" t="s">
        <v>11</v>
      </c>
      <c r="E23" s="89">
        <v>10440</v>
      </c>
      <c r="F23" s="40"/>
      <c r="G23" s="40">
        <f t="shared" si="0"/>
        <v>0</v>
      </c>
      <c r="H23" s="65"/>
      <c r="I23" s="40">
        <f t="shared" si="2"/>
        <v>0</v>
      </c>
      <c r="J23" s="40">
        <f t="shared" si="1"/>
        <v>0</v>
      </c>
    </row>
    <row r="24" spans="1:11" s="2" customFormat="1" ht="12.75" x14ac:dyDescent="0.2">
      <c r="A24" s="117"/>
      <c r="B24" s="3">
        <v>8</v>
      </c>
      <c r="C24" s="18" t="s">
        <v>64</v>
      </c>
      <c r="D24" s="45" t="s">
        <v>11</v>
      </c>
      <c r="E24" s="89">
        <v>23470</v>
      </c>
      <c r="F24" s="40"/>
      <c r="G24" s="40">
        <f t="shared" si="0"/>
        <v>0</v>
      </c>
      <c r="H24" s="65"/>
      <c r="I24" s="40">
        <f t="shared" si="2"/>
        <v>0</v>
      </c>
      <c r="J24" s="66">
        <f t="shared" si="1"/>
        <v>0</v>
      </c>
    </row>
    <row r="25" spans="1:11" s="2" customFormat="1" ht="13.5" thickBot="1" x14ac:dyDescent="0.25">
      <c r="A25" s="117"/>
      <c r="B25" s="3">
        <v>9</v>
      </c>
      <c r="C25" s="18" t="s">
        <v>132</v>
      </c>
      <c r="D25" s="46" t="s">
        <v>11</v>
      </c>
      <c r="E25" s="90">
        <v>12000</v>
      </c>
      <c r="F25" s="40"/>
      <c r="G25" s="40">
        <f t="shared" si="0"/>
        <v>0</v>
      </c>
      <c r="H25" s="65"/>
      <c r="I25" s="68">
        <f t="shared" si="2"/>
        <v>0</v>
      </c>
      <c r="J25" s="40">
        <f t="shared" si="1"/>
        <v>0</v>
      </c>
    </row>
    <row r="26" spans="1:11" s="2" customFormat="1" ht="13.5" thickBot="1" x14ac:dyDescent="0.25">
      <c r="A26" s="35"/>
      <c r="B26" s="32"/>
      <c r="C26" s="33"/>
      <c r="D26" s="114" t="s">
        <v>159</v>
      </c>
      <c r="E26" s="115"/>
      <c r="F26" s="116"/>
      <c r="G26" s="67">
        <f>SUM(G17:G25)</f>
        <v>0</v>
      </c>
      <c r="H26" s="24"/>
      <c r="I26" s="24"/>
      <c r="J26" s="69"/>
    </row>
    <row r="27" spans="1:11" s="2" customFormat="1" ht="12.75" x14ac:dyDescent="0.2">
      <c r="A27" s="35"/>
      <c r="B27" s="32"/>
      <c r="C27" s="33"/>
      <c r="D27" s="34"/>
      <c r="E27" s="24"/>
      <c r="F27" s="24"/>
      <c r="G27" s="24"/>
      <c r="H27" s="24"/>
      <c r="I27" s="24"/>
      <c r="J27" s="69"/>
    </row>
    <row r="28" spans="1:11" ht="15.75" customHeight="1" x14ac:dyDescent="0.25">
      <c r="A28" s="110" t="s">
        <v>168</v>
      </c>
      <c r="B28" s="110"/>
      <c r="C28" s="110"/>
      <c r="D28" s="110"/>
      <c r="E28" s="110"/>
      <c r="F28" s="82"/>
      <c r="G28" s="106" t="s">
        <v>157</v>
      </c>
      <c r="H28" s="106"/>
      <c r="I28" s="106"/>
      <c r="J28" s="106"/>
      <c r="K28" s="2"/>
    </row>
    <row r="29" spans="1:11" ht="9" customHeight="1" x14ac:dyDescent="0.25">
      <c r="A29" s="110"/>
      <c r="B29" s="110"/>
      <c r="C29" s="110"/>
      <c r="D29" s="110"/>
      <c r="E29" s="110"/>
      <c r="F29" s="84"/>
      <c r="G29" s="85"/>
      <c r="H29" s="85"/>
      <c r="I29" s="85"/>
      <c r="J29" s="85"/>
      <c r="K29" s="2"/>
    </row>
    <row r="30" spans="1:11" ht="15" customHeight="1" x14ac:dyDescent="0.25">
      <c r="A30" s="119" t="s">
        <v>170</v>
      </c>
      <c r="B30" s="119"/>
      <c r="C30" s="119"/>
      <c r="D30" s="119"/>
      <c r="E30" s="119"/>
      <c r="F30" s="91" t="s">
        <v>158</v>
      </c>
      <c r="G30" s="86"/>
      <c r="H30" s="86"/>
      <c r="I30" s="86"/>
      <c r="J30" s="86"/>
      <c r="K30" s="2"/>
    </row>
    <row r="31" spans="1:11" x14ac:dyDescent="0.25">
      <c r="A31" s="119"/>
      <c r="B31" s="119"/>
      <c r="C31" s="119"/>
      <c r="D31" s="119"/>
      <c r="E31" s="119"/>
      <c r="F31" s="84"/>
      <c r="G31" s="84"/>
      <c r="H31" s="84"/>
      <c r="I31" s="84"/>
      <c r="J31" s="84"/>
    </row>
    <row r="32" spans="1:11" x14ac:dyDescent="0.25">
      <c r="A32" s="71"/>
      <c r="B32" s="72"/>
      <c r="C32" s="73"/>
      <c r="D32" s="81"/>
      <c r="E32" s="81"/>
      <c r="F32" s="82"/>
      <c r="G32" s="82"/>
      <c r="H32" s="84"/>
      <c r="I32" s="84"/>
      <c r="J32" s="84"/>
    </row>
    <row r="33" spans="1:10" s="2" customFormat="1" ht="12.75" x14ac:dyDescent="0.2">
      <c r="A33" s="108" t="s">
        <v>167</v>
      </c>
      <c r="B33" s="108"/>
      <c r="C33" s="108"/>
      <c r="D33" s="108"/>
      <c r="E33" s="108"/>
      <c r="F33" s="108"/>
      <c r="G33" s="24"/>
      <c r="H33" s="24"/>
      <c r="I33" s="24"/>
      <c r="J33" s="69"/>
    </row>
  </sheetData>
  <mergeCells count="22">
    <mergeCell ref="A33:F33"/>
    <mergeCell ref="A28:E29"/>
    <mergeCell ref="A30:E31"/>
    <mergeCell ref="A8:C8"/>
    <mergeCell ref="H8:J8"/>
    <mergeCell ref="G28:J28"/>
    <mergeCell ref="A9:C10"/>
    <mergeCell ref="H9:J10"/>
    <mergeCell ref="A11:C11"/>
    <mergeCell ref="H11:J11"/>
    <mergeCell ref="C12:C13"/>
    <mergeCell ref="H12:J13"/>
    <mergeCell ref="A15:A25"/>
    <mergeCell ref="B15:B16"/>
    <mergeCell ref="C15:C16"/>
    <mergeCell ref="D26:F26"/>
    <mergeCell ref="A1:F1"/>
    <mergeCell ref="A2:J3"/>
    <mergeCell ref="A5:C5"/>
    <mergeCell ref="F5:J5"/>
    <mergeCell ref="A6:C7"/>
    <mergeCell ref="F6:J7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F27" sqref="F27"/>
    </sheetView>
  </sheetViews>
  <sheetFormatPr defaultColWidth="9.140625" defaultRowHeight="15" x14ac:dyDescent="0.25"/>
  <cols>
    <col min="1" max="1" width="10.28515625" customWidth="1"/>
    <col min="3" max="3" width="52" customWidth="1"/>
    <col min="4" max="4" width="10.28515625" customWidth="1"/>
    <col min="5" max="5" width="11.28515625" customWidth="1"/>
    <col min="6" max="6" width="31" customWidth="1"/>
    <col min="7" max="8" width="17.28515625" customWidth="1"/>
    <col min="9" max="9" width="11.28515625" customWidth="1"/>
    <col min="10" max="11" width="17.28515625" customWidth="1"/>
  </cols>
  <sheetData>
    <row r="1" spans="1:11" ht="15.75" x14ac:dyDescent="0.25">
      <c r="A1" s="92" t="s">
        <v>164</v>
      </c>
      <c r="B1" s="92"/>
      <c r="C1" s="92"/>
      <c r="D1" s="92"/>
      <c r="E1" s="92"/>
      <c r="F1" s="92"/>
      <c r="G1" s="92"/>
    </row>
    <row r="2" spans="1:11" x14ac:dyDescent="0.25">
      <c r="A2" s="93" t="s">
        <v>174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x14ac:dyDescent="0.25">
      <c r="A4" s="74"/>
      <c r="B4" s="70"/>
      <c r="C4" s="74"/>
      <c r="D4" s="74"/>
      <c r="E4" s="75"/>
      <c r="F4" s="75"/>
      <c r="G4" s="76"/>
      <c r="H4" s="76"/>
      <c r="I4" s="76"/>
      <c r="J4" s="76"/>
      <c r="K4" s="76"/>
    </row>
    <row r="5" spans="1:11" x14ac:dyDescent="0.25">
      <c r="A5" s="95" t="s">
        <v>150</v>
      </c>
      <c r="B5" s="95"/>
      <c r="C5" s="95"/>
      <c r="D5" s="74"/>
      <c r="E5" s="75"/>
      <c r="F5" s="75"/>
      <c r="G5" s="96" t="s">
        <v>151</v>
      </c>
      <c r="H5" s="96"/>
      <c r="I5" s="96"/>
      <c r="J5" s="96"/>
      <c r="K5" s="96"/>
    </row>
    <row r="6" spans="1:11" x14ac:dyDescent="0.25">
      <c r="A6" s="97"/>
      <c r="B6" s="97"/>
      <c r="C6" s="97"/>
      <c r="D6" s="74"/>
      <c r="E6" s="75"/>
      <c r="F6" s="75"/>
      <c r="G6" s="99"/>
      <c r="H6" s="99"/>
      <c r="I6" s="99"/>
      <c r="J6" s="99"/>
      <c r="K6" s="99"/>
    </row>
    <row r="7" spans="1:11" x14ac:dyDescent="0.25">
      <c r="A7" s="98"/>
      <c r="B7" s="98"/>
      <c r="C7" s="98"/>
      <c r="D7" s="74"/>
      <c r="E7" s="75"/>
      <c r="F7" s="75"/>
      <c r="G7" s="100"/>
      <c r="H7" s="100"/>
      <c r="I7" s="100"/>
      <c r="J7" s="100"/>
      <c r="K7" s="100"/>
    </row>
    <row r="8" spans="1:11" x14ac:dyDescent="0.25">
      <c r="A8" s="101" t="s">
        <v>152</v>
      </c>
      <c r="B8" s="101"/>
      <c r="C8" s="101"/>
      <c r="D8" s="74"/>
      <c r="E8" s="75"/>
      <c r="F8" s="75"/>
      <c r="G8" s="76"/>
      <c r="H8" s="76"/>
      <c r="I8" s="102" t="s">
        <v>153</v>
      </c>
      <c r="J8" s="102"/>
      <c r="K8" s="102"/>
    </row>
    <row r="9" spans="1:11" x14ac:dyDescent="0.25">
      <c r="A9" s="103"/>
      <c r="B9" s="103"/>
      <c r="C9" s="104"/>
      <c r="D9" s="74"/>
      <c r="E9" s="75"/>
      <c r="F9" s="75"/>
      <c r="G9" s="76"/>
      <c r="H9" s="76"/>
      <c r="I9" s="99"/>
      <c r="J9" s="99"/>
      <c r="K9" s="99"/>
    </row>
    <row r="10" spans="1:11" x14ac:dyDescent="0.25">
      <c r="A10" s="105"/>
      <c r="B10" s="105"/>
      <c r="C10" s="105"/>
      <c r="D10" s="74"/>
      <c r="E10" s="75"/>
      <c r="F10" s="75"/>
      <c r="G10" s="76"/>
      <c r="H10" s="76"/>
      <c r="I10" s="100"/>
      <c r="J10" s="100"/>
      <c r="K10" s="100"/>
    </row>
    <row r="11" spans="1:11" x14ac:dyDescent="0.25">
      <c r="A11" s="101" t="s">
        <v>154</v>
      </c>
      <c r="B11" s="101"/>
      <c r="C11" s="101"/>
      <c r="D11" s="74"/>
      <c r="E11" s="75"/>
      <c r="F11" s="75"/>
      <c r="G11" s="76"/>
      <c r="H11" s="76"/>
      <c r="I11" s="102" t="s">
        <v>163</v>
      </c>
      <c r="J11" s="102"/>
      <c r="K11" s="102"/>
    </row>
    <row r="12" spans="1:11" x14ac:dyDescent="0.25">
      <c r="A12" s="77"/>
      <c r="B12" s="78"/>
      <c r="C12" s="107" t="s">
        <v>155</v>
      </c>
      <c r="D12" s="74"/>
      <c r="E12" s="75"/>
      <c r="F12" s="75"/>
      <c r="G12" s="76"/>
      <c r="H12" s="76"/>
      <c r="I12" s="99"/>
      <c r="J12" s="99"/>
      <c r="K12" s="99"/>
    </row>
    <row r="13" spans="1:11" x14ac:dyDescent="0.25">
      <c r="A13" s="77"/>
      <c r="B13" s="78"/>
      <c r="C13" s="107"/>
      <c r="D13" s="74"/>
      <c r="E13" s="75"/>
      <c r="F13" s="75"/>
      <c r="G13" s="76"/>
      <c r="H13" s="76"/>
      <c r="I13" s="100"/>
      <c r="J13" s="100"/>
      <c r="K13" s="100"/>
    </row>
    <row r="14" spans="1:11" s="2" customFormat="1" ht="12.75" x14ac:dyDescent="0.2">
      <c r="A14" s="7"/>
      <c r="B14" s="8"/>
      <c r="C14" s="13"/>
      <c r="D14" s="14"/>
    </row>
    <row r="15" spans="1:11" s="2" customFormat="1" ht="51" x14ac:dyDescent="0.2">
      <c r="A15" s="117" t="s">
        <v>147</v>
      </c>
      <c r="B15" s="118" t="s">
        <v>37</v>
      </c>
      <c r="C15" s="118" t="s">
        <v>35</v>
      </c>
      <c r="D15" s="29" t="s">
        <v>36</v>
      </c>
      <c r="E15" s="30" t="s">
        <v>124</v>
      </c>
      <c r="F15" s="30" t="s">
        <v>166</v>
      </c>
      <c r="G15" s="30" t="s">
        <v>138</v>
      </c>
      <c r="H15" s="30" t="s">
        <v>139</v>
      </c>
      <c r="I15" s="30" t="s">
        <v>140</v>
      </c>
      <c r="J15" s="30" t="s">
        <v>142</v>
      </c>
      <c r="K15" s="30" t="s">
        <v>141</v>
      </c>
    </row>
    <row r="16" spans="1:11" s="2" customFormat="1" ht="12.75" x14ac:dyDescent="0.2">
      <c r="A16" s="117"/>
      <c r="B16" s="118"/>
      <c r="C16" s="118"/>
      <c r="D16" s="21">
        <v>1</v>
      </c>
      <c r="E16" s="30">
        <v>2</v>
      </c>
      <c r="F16" s="30"/>
      <c r="G16" s="30">
        <v>3</v>
      </c>
      <c r="H16" s="30" t="s">
        <v>144</v>
      </c>
      <c r="I16" s="30">
        <v>5</v>
      </c>
      <c r="J16" s="30">
        <v>6</v>
      </c>
      <c r="K16" s="30" t="s">
        <v>143</v>
      </c>
    </row>
    <row r="17" spans="1:12" s="2" customFormat="1" ht="25.5" x14ac:dyDescent="0.2">
      <c r="A17" s="117"/>
      <c r="B17" s="3">
        <v>1</v>
      </c>
      <c r="C17" s="11" t="s">
        <v>83</v>
      </c>
      <c r="D17" s="43" t="s">
        <v>9</v>
      </c>
      <c r="E17" s="44">
        <v>43650</v>
      </c>
      <c r="F17" s="44"/>
      <c r="G17" s="40"/>
      <c r="H17" s="40">
        <f>E17*G17</f>
        <v>0</v>
      </c>
      <c r="I17" s="65"/>
      <c r="J17" s="40">
        <f>G17*I17</f>
        <v>0</v>
      </c>
      <c r="K17" s="40">
        <f>H17+(J17*E17)</f>
        <v>0</v>
      </c>
    </row>
    <row r="18" spans="1:12" s="2" customFormat="1" ht="25.5" x14ac:dyDescent="0.2">
      <c r="A18" s="117"/>
      <c r="B18" s="3">
        <v>2</v>
      </c>
      <c r="C18" s="11" t="s">
        <v>84</v>
      </c>
      <c r="D18" s="43" t="s">
        <v>9</v>
      </c>
      <c r="E18" s="44">
        <v>524</v>
      </c>
      <c r="F18" s="44"/>
      <c r="G18" s="40"/>
      <c r="H18" s="40">
        <f t="shared" ref="H18:H23" si="0">E18*G18</f>
        <v>0</v>
      </c>
      <c r="I18" s="65"/>
      <c r="J18" s="40">
        <f t="shared" ref="J18:J23" si="1">G18*I18</f>
        <v>0</v>
      </c>
      <c r="K18" s="40">
        <f t="shared" ref="K18:K23" si="2">H18+(J18*E18)</f>
        <v>0</v>
      </c>
    </row>
    <row r="19" spans="1:12" s="2" customFormat="1" ht="25.5" x14ac:dyDescent="0.2">
      <c r="A19" s="117"/>
      <c r="B19" s="3">
        <v>3</v>
      </c>
      <c r="C19" s="11" t="s">
        <v>7</v>
      </c>
      <c r="D19" s="43" t="s">
        <v>0</v>
      </c>
      <c r="E19" s="44">
        <v>950</v>
      </c>
      <c r="F19" s="44"/>
      <c r="G19" s="40"/>
      <c r="H19" s="40">
        <f t="shared" si="0"/>
        <v>0</v>
      </c>
      <c r="I19" s="65"/>
      <c r="J19" s="40">
        <f t="shared" si="1"/>
        <v>0</v>
      </c>
      <c r="K19" s="40">
        <f t="shared" si="2"/>
        <v>0</v>
      </c>
    </row>
    <row r="20" spans="1:12" s="2" customFormat="1" ht="25.5" x14ac:dyDescent="0.2">
      <c r="A20" s="117"/>
      <c r="B20" s="3">
        <v>4</v>
      </c>
      <c r="C20" s="11" t="s">
        <v>8</v>
      </c>
      <c r="D20" s="43" t="s">
        <v>0</v>
      </c>
      <c r="E20" s="44">
        <v>85</v>
      </c>
      <c r="F20" s="44"/>
      <c r="G20" s="40"/>
      <c r="H20" s="40">
        <f t="shared" si="0"/>
        <v>0</v>
      </c>
      <c r="I20" s="65"/>
      <c r="J20" s="40">
        <f t="shared" si="1"/>
        <v>0</v>
      </c>
      <c r="K20" s="40">
        <f t="shared" si="2"/>
        <v>0</v>
      </c>
    </row>
    <row r="21" spans="1:12" s="2" customFormat="1" ht="12.75" x14ac:dyDescent="0.2">
      <c r="A21" s="117"/>
      <c r="B21" s="3">
        <v>5</v>
      </c>
      <c r="C21" s="11" t="s">
        <v>133</v>
      </c>
      <c r="D21" s="43" t="s">
        <v>0</v>
      </c>
      <c r="E21" s="44">
        <v>24</v>
      </c>
      <c r="F21" s="44"/>
      <c r="G21" s="40"/>
      <c r="H21" s="40">
        <f t="shared" si="0"/>
        <v>0</v>
      </c>
      <c r="I21" s="65"/>
      <c r="J21" s="40">
        <f t="shared" si="1"/>
        <v>0</v>
      </c>
      <c r="K21" s="40">
        <f t="shared" si="2"/>
        <v>0</v>
      </c>
    </row>
    <row r="22" spans="1:12" s="2" customFormat="1" x14ac:dyDescent="0.2">
      <c r="A22" s="117"/>
      <c r="B22" s="3">
        <v>6</v>
      </c>
      <c r="C22" s="15" t="s">
        <v>176</v>
      </c>
      <c r="D22" s="43" t="s">
        <v>9</v>
      </c>
      <c r="E22" s="44">
        <v>10</v>
      </c>
      <c r="F22" s="44"/>
      <c r="G22" s="40"/>
      <c r="H22" s="40">
        <f t="shared" si="0"/>
        <v>0</v>
      </c>
      <c r="I22" s="65"/>
      <c r="J22" s="40">
        <f t="shared" si="1"/>
        <v>0</v>
      </c>
      <c r="K22" s="40">
        <f t="shared" si="2"/>
        <v>0</v>
      </c>
    </row>
    <row r="23" spans="1:12" s="2" customFormat="1" ht="13.5" thickBot="1" x14ac:dyDescent="0.25">
      <c r="A23" s="117"/>
      <c r="B23" s="3">
        <v>7</v>
      </c>
      <c r="C23" s="11" t="s">
        <v>44</v>
      </c>
      <c r="D23" s="43" t="s">
        <v>9</v>
      </c>
      <c r="E23" s="44">
        <v>921</v>
      </c>
      <c r="F23" s="44"/>
      <c r="G23" s="40"/>
      <c r="H23" s="40">
        <f t="shared" si="0"/>
        <v>0</v>
      </c>
      <c r="I23" s="65"/>
      <c r="J23" s="40">
        <f t="shared" si="1"/>
        <v>0</v>
      </c>
      <c r="K23" s="40">
        <f t="shared" si="2"/>
        <v>0</v>
      </c>
    </row>
    <row r="24" spans="1:12" s="2" customFormat="1" ht="13.5" thickBot="1" x14ac:dyDescent="0.25">
      <c r="A24" s="35"/>
      <c r="B24" s="32"/>
      <c r="C24" s="47"/>
      <c r="D24" s="114" t="s">
        <v>160</v>
      </c>
      <c r="E24" s="115"/>
      <c r="F24" s="115"/>
      <c r="G24" s="116"/>
      <c r="H24" s="67">
        <f>SUM(H17:H23)</f>
        <v>0</v>
      </c>
      <c r="I24" s="24"/>
      <c r="J24" s="24"/>
      <c r="K24" s="69"/>
    </row>
    <row r="25" spans="1:12" s="2" customFormat="1" ht="12.75" x14ac:dyDescent="0.2">
      <c r="A25" s="35"/>
      <c r="B25" s="32"/>
      <c r="C25" s="47"/>
      <c r="D25" s="48"/>
      <c r="E25" s="24"/>
      <c r="F25" s="24"/>
      <c r="G25" s="24"/>
      <c r="H25" s="24"/>
      <c r="I25" s="24"/>
      <c r="J25" s="24"/>
      <c r="K25" s="69"/>
    </row>
    <row r="26" spans="1:12" ht="15.75" customHeight="1" x14ac:dyDescent="0.25">
      <c r="A26" s="120" t="s">
        <v>168</v>
      </c>
      <c r="B26" s="120"/>
      <c r="C26" s="120"/>
      <c r="D26" s="120"/>
      <c r="E26" s="120"/>
      <c r="F26" s="81"/>
      <c r="G26" s="82"/>
      <c r="H26" s="106" t="s">
        <v>157</v>
      </c>
      <c r="I26" s="106"/>
      <c r="J26" s="106"/>
      <c r="K26" s="106"/>
      <c r="L26" s="2"/>
    </row>
    <row r="27" spans="1:12" x14ac:dyDescent="0.25">
      <c r="A27" s="120"/>
      <c r="B27" s="120"/>
      <c r="C27" s="120"/>
      <c r="D27" s="120"/>
      <c r="E27" s="120"/>
      <c r="F27" s="83"/>
      <c r="G27" s="84"/>
      <c r="H27" s="85"/>
      <c r="I27" s="85"/>
      <c r="J27" s="85"/>
      <c r="K27" s="85"/>
      <c r="L27" s="2"/>
    </row>
    <row r="28" spans="1:12" ht="15" customHeight="1" x14ac:dyDescent="0.25">
      <c r="A28" s="119" t="s">
        <v>170</v>
      </c>
      <c r="B28" s="119"/>
      <c r="C28" s="119"/>
      <c r="D28" s="119"/>
      <c r="E28" s="119"/>
      <c r="F28" s="83"/>
      <c r="G28" s="84" t="s">
        <v>158</v>
      </c>
      <c r="H28" s="86"/>
      <c r="I28" s="86"/>
      <c r="J28" s="86"/>
      <c r="K28" s="86"/>
      <c r="L28" s="2"/>
    </row>
    <row r="29" spans="1:12" s="2" customFormat="1" ht="12.75" x14ac:dyDescent="0.2">
      <c r="A29" s="119"/>
      <c r="B29" s="119"/>
      <c r="C29" s="119"/>
      <c r="D29" s="119"/>
      <c r="E29" s="119"/>
      <c r="F29" s="24"/>
      <c r="G29" s="24"/>
      <c r="H29" s="24"/>
      <c r="I29" s="24"/>
      <c r="J29" s="24"/>
      <c r="K29" s="69"/>
    </row>
    <row r="30" spans="1:12" ht="4.5" customHeight="1" x14ac:dyDescent="0.25">
      <c r="A30" s="119"/>
      <c r="B30" s="119"/>
      <c r="C30" s="119"/>
      <c r="D30" s="119"/>
      <c r="E30" s="119"/>
    </row>
    <row r="31" spans="1:12" x14ac:dyDescent="0.25">
      <c r="A31" s="108" t="s">
        <v>167</v>
      </c>
      <c r="B31" s="108"/>
      <c r="C31" s="108"/>
      <c r="D31" s="108"/>
      <c r="E31" s="108"/>
      <c r="F31" s="108"/>
    </row>
  </sheetData>
  <mergeCells count="22">
    <mergeCell ref="A31:F31"/>
    <mergeCell ref="A26:E27"/>
    <mergeCell ref="A28:E30"/>
    <mergeCell ref="A8:C8"/>
    <mergeCell ref="I8:K8"/>
    <mergeCell ref="H26:K26"/>
    <mergeCell ref="A9:C10"/>
    <mergeCell ref="I9:K10"/>
    <mergeCell ref="A11:C11"/>
    <mergeCell ref="I11:K11"/>
    <mergeCell ref="C12:C13"/>
    <mergeCell ref="I12:K13"/>
    <mergeCell ref="A15:A23"/>
    <mergeCell ref="B15:B16"/>
    <mergeCell ref="C15:C16"/>
    <mergeCell ref="D24:G24"/>
    <mergeCell ref="A1:G1"/>
    <mergeCell ref="A2:K3"/>
    <mergeCell ref="A5:C5"/>
    <mergeCell ref="G5:K5"/>
    <mergeCell ref="A6:C7"/>
    <mergeCell ref="G6:K7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topLeftCell="A22" workbookViewId="0">
      <selection activeCell="D8" sqref="D8"/>
    </sheetView>
  </sheetViews>
  <sheetFormatPr defaultColWidth="9.140625" defaultRowHeight="15" x14ac:dyDescent="0.25"/>
  <cols>
    <col min="1" max="1" width="10.28515625" customWidth="1"/>
    <col min="3" max="3" width="52" customWidth="1"/>
    <col min="4" max="4" width="10.28515625" customWidth="1"/>
    <col min="5" max="5" width="11.28515625" customWidth="1"/>
    <col min="6" max="7" width="17.28515625" customWidth="1"/>
    <col min="8" max="8" width="11.28515625" customWidth="1"/>
    <col min="9" max="10" width="17.28515625" customWidth="1"/>
  </cols>
  <sheetData>
    <row r="1" spans="1:10" ht="15.75" x14ac:dyDescent="0.25">
      <c r="A1" s="92" t="s">
        <v>164</v>
      </c>
      <c r="B1" s="92"/>
      <c r="C1" s="92"/>
      <c r="D1" s="92"/>
      <c r="E1" s="87"/>
      <c r="F1" s="87"/>
      <c r="G1" s="87"/>
    </row>
    <row r="2" spans="1:10" x14ac:dyDescent="0.25">
      <c r="A2" s="93" t="s">
        <v>174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</row>
    <row r="4" spans="1:10" x14ac:dyDescent="0.25">
      <c r="A4" s="74"/>
      <c r="B4" s="70"/>
      <c r="C4" s="74"/>
      <c r="D4" s="74"/>
      <c r="E4" s="75"/>
      <c r="F4" s="76"/>
      <c r="G4" s="76"/>
      <c r="H4" s="76"/>
      <c r="I4" s="76"/>
      <c r="J4" s="76"/>
    </row>
    <row r="5" spans="1:10" x14ac:dyDescent="0.25">
      <c r="A5" s="95" t="s">
        <v>150</v>
      </c>
      <c r="B5" s="95"/>
      <c r="C5" s="95"/>
      <c r="D5" s="74"/>
      <c r="E5" s="75"/>
      <c r="F5" s="96" t="s">
        <v>151</v>
      </c>
      <c r="G5" s="96"/>
      <c r="H5" s="96"/>
      <c r="I5" s="96"/>
      <c r="J5" s="96"/>
    </row>
    <row r="6" spans="1:10" x14ac:dyDescent="0.25">
      <c r="A6" s="97"/>
      <c r="B6" s="97"/>
      <c r="C6" s="97"/>
      <c r="D6" s="74"/>
      <c r="E6" s="75"/>
      <c r="F6" s="99"/>
      <c r="G6" s="99"/>
      <c r="H6" s="99"/>
      <c r="I6" s="99"/>
      <c r="J6" s="99"/>
    </row>
    <row r="7" spans="1:10" x14ac:dyDescent="0.25">
      <c r="A7" s="98"/>
      <c r="B7" s="98"/>
      <c r="C7" s="98"/>
      <c r="D7" s="74"/>
      <c r="E7" s="75"/>
      <c r="F7" s="100"/>
      <c r="G7" s="100"/>
      <c r="H7" s="100"/>
      <c r="I7" s="100"/>
      <c r="J7" s="100"/>
    </row>
    <row r="8" spans="1:10" x14ac:dyDescent="0.25">
      <c r="A8" s="101" t="s">
        <v>152</v>
      </c>
      <c r="B8" s="101"/>
      <c r="C8" s="101"/>
      <c r="D8" s="74"/>
      <c r="E8" s="75"/>
      <c r="F8" s="76"/>
      <c r="G8" s="76"/>
      <c r="H8" s="102" t="s">
        <v>153</v>
      </c>
      <c r="I8" s="102"/>
      <c r="J8" s="102"/>
    </row>
    <row r="9" spans="1:10" x14ac:dyDescent="0.25">
      <c r="A9" s="103"/>
      <c r="B9" s="103"/>
      <c r="C9" s="104"/>
      <c r="D9" s="74"/>
      <c r="E9" s="75"/>
      <c r="F9" s="76"/>
      <c r="G9" s="76"/>
      <c r="H9" s="99"/>
      <c r="I9" s="99"/>
      <c r="J9" s="99"/>
    </row>
    <row r="10" spans="1:10" x14ac:dyDescent="0.25">
      <c r="A10" s="105"/>
      <c r="B10" s="105"/>
      <c r="C10" s="105"/>
      <c r="D10" s="74"/>
      <c r="E10" s="75"/>
      <c r="F10" s="76"/>
      <c r="G10" s="76"/>
      <c r="H10" s="100"/>
      <c r="I10" s="100"/>
      <c r="J10" s="100"/>
    </row>
    <row r="11" spans="1:10" x14ac:dyDescent="0.25">
      <c r="A11" s="101" t="s">
        <v>154</v>
      </c>
      <c r="B11" s="101"/>
      <c r="C11" s="101"/>
      <c r="D11" s="74"/>
      <c r="E11" s="75"/>
      <c r="F11" s="76"/>
      <c r="G11" s="76"/>
      <c r="H11" s="102" t="s">
        <v>163</v>
      </c>
      <c r="I11" s="102"/>
      <c r="J11" s="102"/>
    </row>
    <row r="12" spans="1:10" x14ac:dyDescent="0.25">
      <c r="A12" s="77"/>
      <c r="B12" s="78"/>
      <c r="C12" s="107" t="s">
        <v>155</v>
      </c>
      <c r="D12" s="74"/>
      <c r="E12" s="75"/>
      <c r="F12" s="76"/>
      <c r="G12" s="76"/>
      <c r="H12" s="99"/>
      <c r="I12" s="99"/>
      <c r="J12" s="99"/>
    </row>
    <row r="13" spans="1:10" x14ac:dyDescent="0.25">
      <c r="A13" s="77"/>
      <c r="B13" s="78"/>
      <c r="C13" s="107"/>
      <c r="D13" s="74"/>
      <c r="E13" s="75"/>
      <c r="F13" s="76"/>
      <c r="G13" s="76"/>
      <c r="H13" s="100"/>
      <c r="I13" s="100"/>
      <c r="J13" s="100"/>
    </row>
    <row r="14" spans="1:10" s="2" customFormat="1" ht="12.75" x14ac:dyDescent="0.2">
      <c r="A14" s="35"/>
      <c r="B14" s="32"/>
      <c r="C14" s="47"/>
      <c r="D14" s="48"/>
      <c r="E14" s="24"/>
      <c r="F14" s="24"/>
      <c r="G14" s="24"/>
      <c r="H14" s="24"/>
      <c r="I14" s="24"/>
      <c r="J14" s="69"/>
    </row>
    <row r="15" spans="1:10" s="2" customFormat="1" ht="12.75" x14ac:dyDescent="0.2">
      <c r="A15" s="7"/>
      <c r="B15" s="8"/>
      <c r="C15" s="13"/>
      <c r="D15" s="14"/>
    </row>
    <row r="16" spans="1:10" s="2" customFormat="1" ht="51" x14ac:dyDescent="0.2">
      <c r="A16" s="117" t="s">
        <v>148</v>
      </c>
      <c r="B16" s="123" t="s">
        <v>38</v>
      </c>
      <c r="C16" s="125" t="s">
        <v>35</v>
      </c>
      <c r="D16" s="29" t="s">
        <v>36</v>
      </c>
      <c r="E16" s="30" t="s">
        <v>124</v>
      </c>
      <c r="F16" s="30" t="s">
        <v>138</v>
      </c>
      <c r="G16" s="30" t="s">
        <v>139</v>
      </c>
      <c r="H16" s="30" t="s">
        <v>140</v>
      </c>
      <c r="I16" s="30" t="s">
        <v>142</v>
      </c>
      <c r="J16" s="30" t="s">
        <v>141</v>
      </c>
    </row>
    <row r="17" spans="1:10" s="2" customFormat="1" ht="12.75" x14ac:dyDescent="0.2">
      <c r="A17" s="117"/>
      <c r="B17" s="124"/>
      <c r="C17" s="126"/>
      <c r="D17" s="21">
        <v>1</v>
      </c>
      <c r="E17" s="30">
        <v>2</v>
      </c>
      <c r="F17" s="30">
        <v>3</v>
      </c>
      <c r="G17" s="30" t="s">
        <v>144</v>
      </c>
      <c r="H17" s="30">
        <v>5</v>
      </c>
      <c r="I17" s="30">
        <v>6</v>
      </c>
      <c r="J17" s="30" t="s">
        <v>143</v>
      </c>
    </row>
    <row r="18" spans="1:10" s="2" customFormat="1" ht="25.5" x14ac:dyDescent="0.2">
      <c r="A18" s="117"/>
      <c r="B18" s="50">
        <v>1</v>
      </c>
      <c r="C18" s="51" t="s">
        <v>10</v>
      </c>
      <c r="D18" s="52" t="s">
        <v>11</v>
      </c>
      <c r="E18" s="44">
        <v>1172</v>
      </c>
      <c r="F18" s="40"/>
      <c r="G18" s="40">
        <f>E18*F18</f>
        <v>0</v>
      </c>
      <c r="H18" s="65"/>
      <c r="I18" s="40">
        <f>F18*H18</f>
        <v>0</v>
      </c>
      <c r="J18" s="40">
        <f>G18+(I18*E18)</f>
        <v>0</v>
      </c>
    </row>
    <row r="19" spans="1:10" s="2" customFormat="1" ht="12.75" x14ac:dyDescent="0.2">
      <c r="A19" s="117"/>
      <c r="B19" s="50">
        <v>2</v>
      </c>
      <c r="C19" s="51" t="s">
        <v>12</v>
      </c>
      <c r="D19" s="53" t="s">
        <v>11</v>
      </c>
      <c r="E19" s="44">
        <v>75</v>
      </c>
      <c r="F19" s="40"/>
      <c r="G19" s="40">
        <f t="shared" ref="G19:G82" si="0">E19*F19</f>
        <v>0</v>
      </c>
      <c r="H19" s="65"/>
      <c r="I19" s="40">
        <f t="shared" ref="I19:I82" si="1">F19*H19</f>
        <v>0</v>
      </c>
      <c r="J19" s="40">
        <f t="shared" ref="J19:J82" si="2">G19+(I19*E19)</f>
        <v>0</v>
      </c>
    </row>
    <row r="20" spans="1:10" s="2" customFormat="1" ht="12.75" x14ac:dyDescent="0.2">
      <c r="A20" s="117"/>
      <c r="B20" s="50">
        <v>3</v>
      </c>
      <c r="C20" s="51" t="s">
        <v>13</v>
      </c>
      <c r="D20" s="53" t="s">
        <v>14</v>
      </c>
      <c r="E20" s="44">
        <v>12829</v>
      </c>
      <c r="F20" s="40"/>
      <c r="G20" s="40">
        <f t="shared" si="0"/>
        <v>0</v>
      </c>
      <c r="H20" s="65"/>
      <c r="I20" s="40">
        <f t="shared" si="1"/>
        <v>0</v>
      </c>
      <c r="J20" s="40">
        <f t="shared" si="2"/>
        <v>0</v>
      </c>
    </row>
    <row r="21" spans="1:10" s="2" customFormat="1" ht="12.75" x14ac:dyDescent="0.2">
      <c r="A21" s="117"/>
      <c r="B21" s="50">
        <v>4</v>
      </c>
      <c r="C21" s="51" t="s">
        <v>15</v>
      </c>
      <c r="D21" s="53" t="s">
        <v>14</v>
      </c>
      <c r="E21" s="44">
        <v>729</v>
      </c>
      <c r="F21" s="40"/>
      <c r="G21" s="40">
        <f t="shared" si="0"/>
        <v>0</v>
      </c>
      <c r="H21" s="65"/>
      <c r="I21" s="40">
        <f t="shared" si="1"/>
        <v>0</v>
      </c>
      <c r="J21" s="40">
        <f t="shared" si="2"/>
        <v>0</v>
      </c>
    </row>
    <row r="22" spans="1:10" s="2" customFormat="1" ht="12.75" x14ac:dyDescent="0.2">
      <c r="A22" s="117"/>
      <c r="B22" s="50">
        <v>5</v>
      </c>
      <c r="C22" s="51" t="s">
        <v>16</v>
      </c>
      <c r="D22" s="53" t="s">
        <v>14</v>
      </c>
      <c r="E22" s="44">
        <v>34</v>
      </c>
      <c r="F22" s="40"/>
      <c r="G22" s="40">
        <f t="shared" si="0"/>
        <v>0</v>
      </c>
      <c r="H22" s="65"/>
      <c r="I22" s="40">
        <f t="shared" si="1"/>
        <v>0</v>
      </c>
      <c r="J22" s="40">
        <f t="shared" si="2"/>
        <v>0</v>
      </c>
    </row>
    <row r="23" spans="1:10" s="2" customFormat="1" ht="25.5" x14ac:dyDescent="0.2">
      <c r="A23" s="117"/>
      <c r="B23" s="50">
        <v>6</v>
      </c>
      <c r="C23" s="51" t="s">
        <v>17</v>
      </c>
      <c r="D23" s="53" t="s">
        <v>14</v>
      </c>
      <c r="E23" s="44">
        <v>278</v>
      </c>
      <c r="F23" s="40"/>
      <c r="G23" s="40">
        <f t="shared" si="0"/>
        <v>0</v>
      </c>
      <c r="H23" s="65"/>
      <c r="I23" s="40">
        <f t="shared" si="1"/>
        <v>0</v>
      </c>
      <c r="J23" s="40">
        <f t="shared" si="2"/>
        <v>0</v>
      </c>
    </row>
    <row r="24" spans="1:10" s="2" customFormat="1" ht="12.75" x14ac:dyDescent="0.2">
      <c r="A24" s="117"/>
      <c r="B24" s="50">
        <v>7</v>
      </c>
      <c r="C24" s="51" t="s">
        <v>18</v>
      </c>
      <c r="D24" s="53" t="s">
        <v>11</v>
      </c>
      <c r="E24" s="44">
        <v>376</v>
      </c>
      <c r="F24" s="40"/>
      <c r="G24" s="40">
        <f t="shared" si="0"/>
        <v>0</v>
      </c>
      <c r="H24" s="65"/>
      <c r="I24" s="40">
        <f t="shared" si="1"/>
        <v>0</v>
      </c>
      <c r="J24" s="40">
        <f t="shared" si="2"/>
        <v>0</v>
      </c>
    </row>
    <row r="25" spans="1:10" s="2" customFormat="1" ht="25.5" x14ac:dyDescent="0.2">
      <c r="A25" s="117"/>
      <c r="B25" s="50">
        <v>8</v>
      </c>
      <c r="C25" s="51" t="s">
        <v>19</v>
      </c>
      <c r="D25" s="53" t="s">
        <v>11</v>
      </c>
      <c r="E25" s="44">
        <v>172</v>
      </c>
      <c r="F25" s="40"/>
      <c r="G25" s="40">
        <f t="shared" si="0"/>
        <v>0</v>
      </c>
      <c r="H25" s="65"/>
      <c r="I25" s="40">
        <f t="shared" si="1"/>
        <v>0</v>
      </c>
      <c r="J25" s="40">
        <f t="shared" si="2"/>
        <v>0</v>
      </c>
    </row>
    <row r="26" spans="1:10" s="2" customFormat="1" ht="12.75" x14ac:dyDescent="0.2">
      <c r="A26" s="117"/>
      <c r="B26" s="50">
        <v>9</v>
      </c>
      <c r="C26" s="51" t="s">
        <v>86</v>
      </c>
      <c r="D26" s="53" t="s">
        <v>14</v>
      </c>
      <c r="E26" s="44">
        <v>5436</v>
      </c>
      <c r="F26" s="40"/>
      <c r="G26" s="40">
        <f t="shared" si="0"/>
        <v>0</v>
      </c>
      <c r="H26" s="65"/>
      <c r="I26" s="40">
        <f t="shared" si="1"/>
        <v>0</v>
      </c>
      <c r="J26" s="40">
        <f t="shared" si="2"/>
        <v>0</v>
      </c>
    </row>
    <row r="27" spans="1:10" s="2" customFormat="1" ht="12.75" x14ac:dyDescent="0.2">
      <c r="A27" s="117"/>
      <c r="B27" s="50">
        <v>10</v>
      </c>
      <c r="C27" s="51" t="s">
        <v>87</v>
      </c>
      <c r="D27" s="53" t="s">
        <v>14</v>
      </c>
      <c r="E27" s="44">
        <v>2255</v>
      </c>
      <c r="F27" s="40"/>
      <c r="G27" s="40">
        <f t="shared" si="0"/>
        <v>0</v>
      </c>
      <c r="H27" s="65"/>
      <c r="I27" s="40">
        <f t="shared" si="1"/>
        <v>0</v>
      </c>
      <c r="J27" s="40">
        <f t="shared" si="2"/>
        <v>0</v>
      </c>
    </row>
    <row r="28" spans="1:10" s="2" customFormat="1" ht="12.75" x14ac:dyDescent="0.2">
      <c r="A28" s="117"/>
      <c r="B28" s="50">
        <v>11</v>
      </c>
      <c r="C28" s="51" t="s">
        <v>80</v>
      </c>
      <c r="D28" s="53" t="s">
        <v>11</v>
      </c>
      <c r="E28" s="44">
        <v>362</v>
      </c>
      <c r="F28" s="40"/>
      <c r="G28" s="40">
        <f t="shared" si="0"/>
        <v>0</v>
      </c>
      <c r="H28" s="65"/>
      <c r="I28" s="40">
        <f t="shared" si="1"/>
        <v>0</v>
      </c>
      <c r="J28" s="40">
        <f t="shared" si="2"/>
        <v>0</v>
      </c>
    </row>
    <row r="29" spans="1:10" s="2" customFormat="1" ht="12.75" x14ac:dyDescent="0.2">
      <c r="A29" s="117"/>
      <c r="B29" s="50">
        <v>12</v>
      </c>
      <c r="C29" s="51" t="s">
        <v>108</v>
      </c>
      <c r="D29" s="53" t="s">
        <v>11</v>
      </c>
      <c r="E29" s="44">
        <v>3710</v>
      </c>
      <c r="F29" s="40"/>
      <c r="G29" s="40">
        <f t="shared" si="0"/>
        <v>0</v>
      </c>
      <c r="H29" s="65"/>
      <c r="I29" s="40">
        <f t="shared" si="1"/>
        <v>0</v>
      </c>
      <c r="J29" s="40">
        <f t="shared" si="2"/>
        <v>0</v>
      </c>
    </row>
    <row r="30" spans="1:10" s="2" customFormat="1" ht="12.75" x14ac:dyDescent="0.2">
      <c r="A30" s="117"/>
      <c r="B30" s="50">
        <v>13</v>
      </c>
      <c r="C30" s="54" t="s">
        <v>76</v>
      </c>
      <c r="D30" s="53" t="s">
        <v>11</v>
      </c>
      <c r="E30" s="44">
        <v>1192</v>
      </c>
      <c r="F30" s="40"/>
      <c r="G30" s="40">
        <f t="shared" si="0"/>
        <v>0</v>
      </c>
      <c r="H30" s="65"/>
      <c r="I30" s="40">
        <f t="shared" si="1"/>
        <v>0</v>
      </c>
      <c r="J30" s="40">
        <f t="shared" si="2"/>
        <v>0</v>
      </c>
    </row>
    <row r="31" spans="1:10" s="2" customFormat="1" ht="12.75" x14ac:dyDescent="0.2">
      <c r="A31" s="117"/>
      <c r="B31" s="50">
        <v>14</v>
      </c>
      <c r="C31" s="54" t="s">
        <v>81</v>
      </c>
      <c r="D31" s="53" t="s">
        <v>11</v>
      </c>
      <c r="E31" s="44">
        <v>1151</v>
      </c>
      <c r="F31" s="40"/>
      <c r="G31" s="40">
        <f t="shared" si="0"/>
        <v>0</v>
      </c>
      <c r="H31" s="65"/>
      <c r="I31" s="40">
        <f t="shared" si="1"/>
        <v>0</v>
      </c>
      <c r="J31" s="40">
        <f t="shared" si="2"/>
        <v>0</v>
      </c>
    </row>
    <row r="32" spans="1:10" s="2" customFormat="1" ht="12.75" x14ac:dyDescent="0.2">
      <c r="A32" s="117"/>
      <c r="B32" s="50">
        <v>15</v>
      </c>
      <c r="C32" s="51" t="s">
        <v>91</v>
      </c>
      <c r="D32" s="53" t="s">
        <v>11</v>
      </c>
      <c r="E32" s="44">
        <v>549</v>
      </c>
      <c r="F32" s="40"/>
      <c r="G32" s="40">
        <f t="shared" si="0"/>
        <v>0</v>
      </c>
      <c r="H32" s="65"/>
      <c r="I32" s="40">
        <f t="shared" si="1"/>
        <v>0</v>
      </c>
      <c r="J32" s="40">
        <f t="shared" si="2"/>
        <v>0</v>
      </c>
    </row>
    <row r="33" spans="1:10" s="2" customFormat="1" ht="12.75" x14ac:dyDescent="0.2">
      <c r="A33" s="117"/>
      <c r="B33" s="50">
        <v>16</v>
      </c>
      <c r="C33" s="51" t="s">
        <v>92</v>
      </c>
      <c r="D33" s="53" t="s">
        <v>11</v>
      </c>
      <c r="E33" s="44">
        <v>526</v>
      </c>
      <c r="F33" s="40"/>
      <c r="G33" s="40">
        <f t="shared" si="0"/>
        <v>0</v>
      </c>
      <c r="H33" s="65"/>
      <c r="I33" s="40">
        <f t="shared" si="1"/>
        <v>0</v>
      </c>
      <c r="J33" s="40">
        <f t="shared" si="2"/>
        <v>0</v>
      </c>
    </row>
    <row r="34" spans="1:10" s="2" customFormat="1" ht="12.75" x14ac:dyDescent="0.2">
      <c r="A34" s="117"/>
      <c r="B34" s="50">
        <v>17</v>
      </c>
      <c r="C34" s="51" t="s">
        <v>102</v>
      </c>
      <c r="D34" s="53" t="s">
        <v>11</v>
      </c>
      <c r="E34" s="44">
        <v>345</v>
      </c>
      <c r="F34" s="40"/>
      <c r="G34" s="40">
        <f t="shared" si="0"/>
        <v>0</v>
      </c>
      <c r="H34" s="65"/>
      <c r="I34" s="40">
        <f t="shared" si="1"/>
        <v>0</v>
      </c>
      <c r="J34" s="40">
        <f t="shared" si="2"/>
        <v>0</v>
      </c>
    </row>
    <row r="35" spans="1:10" s="2" customFormat="1" ht="12.75" x14ac:dyDescent="0.2">
      <c r="A35" s="117"/>
      <c r="B35" s="50">
        <v>18</v>
      </c>
      <c r="C35" s="51" t="s">
        <v>20</v>
      </c>
      <c r="D35" s="53" t="s">
        <v>11</v>
      </c>
      <c r="E35" s="44">
        <v>278</v>
      </c>
      <c r="F35" s="40"/>
      <c r="G35" s="40">
        <f t="shared" si="0"/>
        <v>0</v>
      </c>
      <c r="H35" s="65"/>
      <c r="I35" s="40">
        <f t="shared" si="1"/>
        <v>0</v>
      </c>
      <c r="J35" s="40">
        <f t="shared" si="2"/>
        <v>0</v>
      </c>
    </row>
    <row r="36" spans="1:10" s="2" customFormat="1" ht="12.75" x14ac:dyDescent="0.2">
      <c r="A36" s="117"/>
      <c r="B36" s="50">
        <v>19</v>
      </c>
      <c r="C36" s="51" t="s">
        <v>82</v>
      </c>
      <c r="D36" s="53" t="s">
        <v>11</v>
      </c>
      <c r="E36" s="44">
        <v>403</v>
      </c>
      <c r="F36" s="40"/>
      <c r="G36" s="40">
        <f t="shared" si="0"/>
        <v>0</v>
      </c>
      <c r="H36" s="65"/>
      <c r="I36" s="40">
        <f t="shared" si="1"/>
        <v>0</v>
      </c>
      <c r="J36" s="40">
        <f t="shared" si="2"/>
        <v>0</v>
      </c>
    </row>
    <row r="37" spans="1:10" s="2" customFormat="1" ht="12.75" x14ac:dyDescent="0.2">
      <c r="A37" s="117"/>
      <c r="B37" s="50">
        <v>20</v>
      </c>
      <c r="C37" s="51" t="s">
        <v>93</v>
      </c>
      <c r="D37" s="53" t="s">
        <v>11</v>
      </c>
      <c r="E37" s="44">
        <v>1611</v>
      </c>
      <c r="F37" s="40"/>
      <c r="G37" s="40">
        <f t="shared" si="0"/>
        <v>0</v>
      </c>
      <c r="H37" s="65"/>
      <c r="I37" s="40">
        <f t="shared" si="1"/>
        <v>0</v>
      </c>
      <c r="J37" s="40">
        <f t="shared" si="2"/>
        <v>0</v>
      </c>
    </row>
    <row r="38" spans="1:10" s="2" customFormat="1" ht="12.75" x14ac:dyDescent="0.2">
      <c r="A38" s="117"/>
      <c r="B38" s="50">
        <v>21</v>
      </c>
      <c r="C38" s="51" t="s">
        <v>94</v>
      </c>
      <c r="D38" s="53" t="s">
        <v>11</v>
      </c>
      <c r="E38" s="44">
        <v>3473</v>
      </c>
      <c r="F38" s="40"/>
      <c r="G38" s="40">
        <f t="shared" si="0"/>
        <v>0</v>
      </c>
      <c r="H38" s="65"/>
      <c r="I38" s="40">
        <f t="shared" si="1"/>
        <v>0</v>
      </c>
      <c r="J38" s="40">
        <f t="shared" si="2"/>
        <v>0</v>
      </c>
    </row>
    <row r="39" spans="1:10" s="2" customFormat="1" ht="12.75" x14ac:dyDescent="0.2">
      <c r="A39" s="117"/>
      <c r="B39" s="50">
        <v>22</v>
      </c>
      <c r="C39" s="51" t="s">
        <v>88</v>
      </c>
      <c r="D39" s="53" t="s">
        <v>11</v>
      </c>
      <c r="E39" s="44">
        <v>1922</v>
      </c>
      <c r="F39" s="40"/>
      <c r="G39" s="40">
        <f t="shared" si="0"/>
        <v>0</v>
      </c>
      <c r="H39" s="65"/>
      <c r="I39" s="40">
        <f t="shared" si="1"/>
        <v>0</v>
      </c>
      <c r="J39" s="40">
        <f t="shared" si="2"/>
        <v>0</v>
      </c>
    </row>
    <row r="40" spans="1:10" s="2" customFormat="1" ht="12.75" x14ac:dyDescent="0.2">
      <c r="A40" s="117"/>
      <c r="B40" s="50">
        <v>23</v>
      </c>
      <c r="C40" s="51" t="s">
        <v>21</v>
      </c>
      <c r="D40" s="53" t="s">
        <v>11</v>
      </c>
      <c r="E40" s="44">
        <v>1252</v>
      </c>
      <c r="F40" s="40"/>
      <c r="G40" s="40">
        <f t="shared" si="0"/>
        <v>0</v>
      </c>
      <c r="H40" s="65"/>
      <c r="I40" s="40">
        <f t="shared" si="1"/>
        <v>0</v>
      </c>
      <c r="J40" s="40">
        <f t="shared" si="2"/>
        <v>0</v>
      </c>
    </row>
    <row r="41" spans="1:10" s="2" customFormat="1" ht="12.75" x14ac:dyDescent="0.2">
      <c r="A41" s="117"/>
      <c r="B41" s="50">
        <v>24</v>
      </c>
      <c r="C41" s="51" t="s">
        <v>22</v>
      </c>
      <c r="D41" s="53" t="s">
        <v>11</v>
      </c>
      <c r="E41" s="44">
        <v>267</v>
      </c>
      <c r="F41" s="40"/>
      <c r="G41" s="40">
        <f t="shared" si="0"/>
        <v>0</v>
      </c>
      <c r="H41" s="65"/>
      <c r="I41" s="40">
        <f t="shared" si="1"/>
        <v>0</v>
      </c>
      <c r="J41" s="40">
        <f t="shared" si="2"/>
        <v>0</v>
      </c>
    </row>
    <row r="42" spans="1:10" s="2" customFormat="1" ht="12.75" x14ac:dyDescent="0.2">
      <c r="A42" s="117"/>
      <c r="B42" s="50">
        <v>25</v>
      </c>
      <c r="C42" s="51" t="s">
        <v>47</v>
      </c>
      <c r="D42" s="53" t="s">
        <v>11</v>
      </c>
      <c r="E42" s="44">
        <v>106</v>
      </c>
      <c r="F42" s="40"/>
      <c r="G42" s="40">
        <f t="shared" si="0"/>
        <v>0</v>
      </c>
      <c r="H42" s="65"/>
      <c r="I42" s="40">
        <f t="shared" si="1"/>
        <v>0</v>
      </c>
      <c r="J42" s="40">
        <f t="shared" si="2"/>
        <v>0</v>
      </c>
    </row>
    <row r="43" spans="1:10" s="2" customFormat="1" ht="12.75" x14ac:dyDescent="0.2">
      <c r="A43" s="117"/>
      <c r="B43" s="50">
        <v>26</v>
      </c>
      <c r="C43" s="51" t="s">
        <v>48</v>
      </c>
      <c r="D43" s="53" t="s">
        <v>11</v>
      </c>
      <c r="E43" s="44">
        <v>9900</v>
      </c>
      <c r="F43" s="40"/>
      <c r="G43" s="40">
        <f t="shared" si="0"/>
        <v>0</v>
      </c>
      <c r="H43" s="65"/>
      <c r="I43" s="40">
        <f t="shared" si="1"/>
        <v>0</v>
      </c>
      <c r="J43" s="40">
        <f t="shared" si="2"/>
        <v>0</v>
      </c>
    </row>
    <row r="44" spans="1:10" s="2" customFormat="1" ht="12.75" x14ac:dyDescent="0.2">
      <c r="A44" s="117"/>
      <c r="B44" s="50">
        <v>27</v>
      </c>
      <c r="C44" s="51" t="s">
        <v>23</v>
      </c>
      <c r="D44" s="53" t="s">
        <v>11</v>
      </c>
      <c r="E44" s="44">
        <v>5840</v>
      </c>
      <c r="F44" s="40"/>
      <c r="G44" s="40">
        <f t="shared" si="0"/>
        <v>0</v>
      </c>
      <c r="H44" s="65"/>
      <c r="I44" s="40">
        <f t="shared" si="1"/>
        <v>0</v>
      </c>
      <c r="J44" s="40">
        <f t="shared" si="2"/>
        <v>0</v>
      </c>
    </row>
    <row r="45" spans="1:10" s="2" customFormat="1" ht="12.75" x14ac:dyDescent="0.2">
      <c r="A45" s="117"/>
      <c r="B45" s="50">
        <v>28</v>
      </c>
      <c r="C45" s="51" t="s">
        <v>24</v>
      </c>
      <c r="D45" s="53" t="s">
        <v>11</v>
      </c>
      <c r="E45" s="44">
        <v>4540</v>
      </c>
      <c r="F45" s="40"/>
      <c r="G45" s="40">
        <f t="shared" si="0"/>
        <v>0</v>
      </c>
      <c r="H45" s="65"/>
      <c r="I45" s="40">
        <f t="shared" si="1"/>
        <v>0</v>
      </c>
      <c r="J45" s="40">
        <f t="shared" si="2"/>
        <v>0</v>
      </c>
    </row>
    <row r="46" spans="1:10" s="2" customFormat="1" ht="12.75" x14ac:dyDescent="0.2">
      <c r="A46" s="117"/>
      <c r="B46" s="50">
        <v>29</v>
      </c>
      <c r="C46" s="55" t="s">
        <v>32</v>
      </c>
      <c r="D46" s="53" t="s">
        <v>11</v>
      </c>
      <c r="E46" s="44">
        <v>1304</v>
      </c>
      <c r="F46" s="40"/>
      <c r="G46" s="40">
        <f t="shared" si="0"/>
        <v>0</v>
      </c>
      <c r="H46" s="65"/>
      <c r="I46" s="40">
        <f t="shared" si="1"/>
        <v>0</v>
      </c>
      <c r="J46" s="40">
        <f t="shared" si="2"/>
        <v>0</v>
      </c>
    </row>
    <row r="47" spans="1:10" s="2" customFormat="1" ht="12.75" x14ac:dyDescent="0.2">
      <c r="A47" s="117"/>
      <c r="B47" s="50">
        <v>30</v>
      </c>
      <c r="C47" s="51" t="s">
        <v>25</v>
      </c>
      <c r="D47" s="53" t="s">
        <v>11</v>
      </c>
      <c r="E47" s="44">
        <v>934</v>
      </c>
      <c r="F47" s="40"/>
      <c r="G47" s="40">
        <f t="shared" si="0"/>
        <v>0</v>
      </c>
      <c r="H47" s="65"/>
      <c r="I47" s="40">
        <f t="shared" si="1"/>
        <v>0</v>
      </c>
      <c r="J47" s="40">
        <f t="shared" si="2"/>
        <v>0</v>
      </c>
    </row>
    <row r="48" spans="1:10" s="2" customFormat="1" ht="12.75" x14ac:dyDescent="0.2">
      <c r="A48" s="117"/>
      <c r="B48" s="50">
        <v>31</v>
      </c>
      <c r="C48" s="51" t="s">
        <v>26</v>
      </c>
      <c r="D48" s="53" t="s">
        <v>11</v>
      </c>
      <c r="E48" s="44">
        <v>242</v>
      </c>
      <c r="F48" s="40"/>
      <c r="G48" s="40">
        <f t="shared" si="0"/>
        <v>0</v>
      </c>
      <c r="H48" s="65"/>
      <c r="I48" s="40">
        <f t="shared" si="1"/>
        <v>0</v>
      </c>
      <c r="J48" s="40">
        <f t="shared" si="2"/>
        <v>0</v>
      </c>
    </row>
    <row r="49" spans="1:10" s="2" customFormat="1" ht="12.75" x14ac:dyDescent="0.2">
      <c r="A49" s="117"/>
      <c r="B49" s="50">
        <v>32</v>
      </c>
      <c r="C49" s="51" t="s">
        <v>27</v>
      </c>
      <c r="D49" s="53" t="s">
        <v>11</v>
      </c>
      <c r="E49" s="44">
        <v>202</v>
      </c>
      <c r="F49" s="40"/>
      <c r="G49" s="40">
        <f t="shared" si="0"/>
        <v>0</v>
      </c>
      <c r="H49" s="65"/>
      <c r="I49" s="40">
        <f t="shared" si="1"/>
        <v>0</v>
      </c>
      <c r="J49" s="40">
        <f t="shared" si="2"/>
        <v>0</v>
      </c>
    </row>
    <row r="50" spans="1:10" s="2" customFormat="1" ht="25.5" x14ac:dyDescent="0.2">
      <c r="A50" s="117"/>
      <c r="B50" s="50">
        <v>33</v>
      </c>
      <c r="C50" s="51" t="s">
        <v>77</v>
      </c>
      <c r="D50" s="53" t="s">
        <v>11</v>
      </c>
      <c r="E50" s="44">
        <v>5854</v>
      </c>
      <c r="F50" s="40"/>
      <c r="G50" s="40">
        <f t="shared" si="0"/>
        <v>0</v>
      </c>
      <c r="H50" s="65"/>
      <c r="I50" s="40">
        <f t="shared" si="1"/>
        <v>0</v>
      </c>
      <c r="J50" s="40">
        <f t="shared" si="2"/>
        <v>0</v>
      </c>
    </row>
    <row r="51" spans="1:10" s="2" customFormat="1" ht="12.75" x14ac:dyDescent="0.2">
      <c r="A51" s="117"/>
      <c r="B51" s="50">
        <v>34</v>
      </c>
      <c r="C51" s="51" t="s">
        <v>101</v>
      </c>
      <c r="D51" s="53" t="s">
        <v>11</v>
      </c>
      <c r="E51" s="44">
        <v>394</v>
      </c>
      <c r="F51" s="40"/>
      <c r="G51" s="40">
        <f t="shared" si="0"/>
        <v>0</v>
      </c>
      <c r="H51" s="65"/>
      <c r="I51" s="40">
        <f t="shared" si="1"/>
        <v>0</v>
      </c>
      <c r="J51" s="40">
        <f t="shared" si="2"/>
        <v>0</v>
      </c>
    </row>
    <row r="52" spans="1:10" s="2" customFormat="1" ht="12.75" x14ac:dyDescent="0.2">
      <c r="A52" s="117"/>
      <c r="B52" s="50">
        <v>35</v>
      </c>
      <c r="C52" s="51" t="s">
        <v>28</v>
      </c>
      <c r="D52" s="53" t="s">
        <v>11</v>
      </c>
      <c r="E52" s="44">
        <v>353</v>
      </c>
      <c r="F52" s="40"/>
      <c r="G52" s="40">
        <f t="shared" si="0"/>
        <v>0</v>
      </c>
      <c r="H52" s="65"/>
      <c r="I52" s="40">
        <f t="shared" si="1"/>
        <v>0</v>
      </c>
      <c r="J52" s="40">
        <f t="shared" si="2"/>
        <v>0</v>
      </c>
    </row>
    <row r="53" spans="1:10" s="2" customFormat="1" ht="12.75" x14ac:dyDescent="0.2">
      <c r="A53" s="117"/>
      <c r="B53" s="50">
        <v>36</v>
      </c>
      <c r="C53" s="51" t="s">
        <v>100</v>
      </c>
      <c r="D53" s="53" t="s">
        <v>11</v>
      </c>
      <c r="E53" s="44">
        <v>236</v>
      </c>
      <c r="F53" s="40"/>
      <c r="G53" s="40">
        <f t="shared" si="0"/>
        <v>0</v>
      </c>
      <c r="H53" s="65"/>
      <c r="I53" s="40">
        <f t="shared" si="1"/>
        <v>0</v>
      </c>
      <c r="J53" s="40">
        <f t="shared" si="2"/>
        <v>0</v>
      </c>
    </row>
    <row r="54" spans="1:10" s="2" customFormat="1" ht="12.75" x14ac:dyDescent="0.2">
      <c r="A54" s="117"/>
      <c r="B54" s="50">
        <v>37</v>
      </c>
      <c r="C54" s="51" t="s">
        <v>29</v>
      </c>
      <c r="D54" s="53" t="s">
        <v>11</v>
      </c>
      <c r="E54" s="44">
        <v>522</v>
      </c>
      <c r="F54" s="40"/>
      <c r="G54" s="40">
        <f t="shared" si="0"/>
        <v>0</v>
      </c>
      <c r="H54" s="65"/>
      <c r="I54" s="40">
        <f t="shared" si="1"/>
        <v>0</v>
      </c>
      <c r="J54" s="40">
        <f t="shared" si="2"/>
        <v>0</v>
      </c>
    </row>
    <row r="55" spans="1:10" s="2" customFormat="1" ht="12.75" x14ac:dyDescent="0.2">
      <c r="A55" s="117"/>
      <c r="B55" s="50">
        <v>38</v>
      </c>
      <c r="C55" s="51" t="s">
        <v>95</v>
      </c>
      <c r="D55" s="53" t="s">
        <v>11</v>
      </c>
      <c r="E55" s="44">
        <v>510</v>
      </c>
      <c r="F55" s="40"/>
      <c r="G55" s="40">
        <f t="shared" si="0"/>
        <v>0</v>
      </c>
      <c r="H55" s="65"/>
      <c r="I55" s="40">
        <f t="shared" si="1"/>
        <v>0</v>
      </c>
      <c r="J55" s="40">
        <f t="shared" si="2"/>
        <v>0</v>
      </c>
    </row>
    <row r="56" spans="1:10" s="2" customFormat="1" ht="12.75" x14ac:dyDescent="0.2">
      <c r="A56" s="117"/>
      <c r="B56" s="50">
        <v>39</v>
      </c>
      <c r="C56" s="51" t="s">
        <v>96</v>
      </c>
      <c r="D56" s="53" t="s">
        <v>11</v>
      </c>
      <c r="E56" s="44">
        <v>566</v>
      </c>
      <c r="F56" s="40"/>
      <c r="G56" s="40">
        <f t="shared" si="0"/>
        <v>0</v>
      </c>
      <c r="H56" s="65"/>
      <c r="I56" s="40">
        <f t="shared" si="1"/>
        <v>0</v>
      </c>
      <c r="J56" s="40">
        <f t="shared" si="2"/>
        <v>0</v>
      </c>
    </row>
    <row r="57" spans="1:10" s="2" customFormat="1" ht="25.5" x14ac:dyDescent="0.2">
      <c r="A57" s="117"/>
      <c r="B57" s="50">
        <v>40</v>
      </c>
      <c r="C57" s="51" t="s">
        <v>40</v>
      </c>
      <c r="D57" s="53" t="s">
        <v>11</v>
      </c>
      <c r="E57" s="44">
        <v>220</v>
      </c>
      <c r="F57" s="40"/>
      <c r="G57" s="40">
        <f t="shared" si="0"/>
        <v>0</v>
      </c>
      <c r="H57" s="65"/>
      <c r="I57" s="40">
        <f t="shared" si="1"/>
        <v>0</v>
      </c>
      <c r="J57" s="40">
        <f t="shared" si="2"/>
        <v>0</v>
      </c>
    </row>
    <row r="58" spans="1:10" s="2" customFormat="1" ht="12.75" x14ac:dyDescent="0.2">
      <c r="A58" s="117"/>
      <c r="B58" s="50">
        <v>41</v>
      </c>
      <c r="C58" s="51" t="s">
        <v>49</v>
      </c>
      <c r="D58" s="53" t="s">
        <v>11</v>
      </c>
      <c r="E58" s="44">
        <v>116</v>
      </c>
      <c r="F58" s="40"/>
      <c r="G58" s="40">
        <f t="shared" si="0"/>
        <v>0</v>
      </c>
      <c r="H58" s="65"/>
      <c r="I58" s="40">
        <f t="shared" si="1"/>
        <v>0</v>
      </c>
      <c r="J58" s="40">
        <f t="shared" si="2"/>
        <v>0</v>
      </c>
    </row>
    <row r="59" spans="1:10" s="2" customFormat="1" ht="12.75" x14ac:dyDescent="0.2">
      <c r="A59" s="117"/>
      <c r="B59" s="50">
        <v>42</v>
      </c>
      <c r="C59" s="51" t="s">
        <v>30</v>
      </c>
      <c r="D59" s="53" t="s">
        <v>11</v>
      </c>
      <c r="E59" s="44">
        <v>17</v>
      </c>
      <c r="F59" s="40"/>
      <c r="G59" s="40">
        <f t="shared" si="0"/>
        <v>0</v>
      </c>
      <c r="H59" s="65"/>
      <c r="I59" s="40">
        <f t="shared" si="1"/>
        <v>0</v>
      </c>
      <c r="J59" s="40">
        <f t="shared" si="2"/>
        <v>0</v>
      </c>
    </row>
    <row r="60" spans="1:10" s="2" customFormat="1" ht="25.5" x14ac:dyDescent="0.2">
      <c r="A60" s="117"/>
      <c r="B60" s="50">
        <v>43</v>
      </c>
      <c r="C60" s="51" t="s">
        <v>106</v>
      </c>
      <c r="D60" s="53" t="s">
        <v>11</v>
      </c>
      <c r="E60" s="44">
        <v>90</v>
      </c>
      <c r="F60" s="40"/>
      <c r="G60" s="40">
        <f t="shared" si="0"/>
        <v>0</v>
      </c>
      <c r="H60" s="65"/>
      <c r="I60" s="40">
        <f t="shared" si="1"/>
        <v>0</v>
      </c>
      <c r="J60" s="40">
        <f t="shared" si="2"/>
        <v>0</v>
      </c>
    </row>
    <row r="61" spans="1:10" s="2" customFormat="1" ht="25.5" x14ac:dyDescent="0.2">
      <c r="A61" s="117"/>
      <c r="B61" s="50">
        <v>44</v>
      </c>
      <c r="C61" s="51" t="s">
        <v>41</v>
      </c>
      <c r="D61" s="53" t="s">
        <v>11</v>
      </c>
      <c r="E61" s="44">
        <v>110</v>
      </c>
      <c r="F61" s="40"/>
      <c r="G61" s="40">
        <f t="shared" si="0"/>
        <v>0</v>
      </c>
      <c r="H61" s="65"/>
      <c r="I61" s="40">
        <f t="shared" si="1"/>
        <v>0</v>
      </c>
      <c r="J61" s="40">
        <f t="shared" si="2"/>
        <v>0</v>
      </c>
    </row>
    <row r="62" spans="1:10" s="2" customFormat="1" ht="25.5" x14ac:dyDescent="0.2">
      <c r="A62" s="117"/>
      <c r="B62" s="50">
        <v>45</v>
      </c>
      <c r="C62" s="51" t="s">
        <v>42</v>
      </c>
      <c r="D62" s="53" t="s">
        <v>11</v>
      </c>
      <c r="E62" s="44">
        <v>251</v>
      </c>
      <c r="F62" s="40"/>
      <c r="G62" s="40">
        <f t="shared" si="0"/>
        <v>0</v>
      </c>
      <c r="H62" s="65"/>
      <c r="I62" s="40">
        <f t="shared" si="1"/>
        <v>0</v>
      </c>
      <c r="J62" s="40">
        <f t="shared" si="2"/>
        <v>0</v>
      </c>
    </row>
    <row r="63" spans="1:10" s="2" customFormat="1" ht="25.5" x14ac:dyDescent="0.2">
      <c r="A63" s="117"/>
      <c r="B63" s="50">
        <v>46</v>
      </c>
      <c r="C63" s="51" t="s">
        <v>50</v>
      </c>
      <c r="D63" s="53" t="s">
        <v>11</v>
      </c>
      <c r="E63" s="44">
        <v>72</v>
      </c>
      <c r="F63" s="40"/>
      <c r="G63" s="40">
        <f t="shared" si="0"/>
        <v>0</v>
      </c>
      <c r="H63" s="65"/>
      <c r="I63" s="40">
        <f t="shared" si="1"/>
        <v>0</v>
      </c>
      <c r="J63" s="40">
        <f t="shared" si="2"/>
        <v>0</v>
      </c>
    </row>
    <row r="64" spans="1:10" s="2" customFormat="1" ht="12.75" x14ac:dyDescent="0.2">
      <c r="A64" s="117"/>
      <c r="B64" s="50">
        <v>47</v>
      </c>
      <c r="C64" s="55" t="s">
        <v>73</v>
      </c>
      <c r="D64" s="53" t="s">
        <v>11</v>
      </c>
      <c r="E64" s="44">
        <v>69</v>
      </c>
      <c r="F64" s="40"/>
      <c r="G64" s="40">
        <f t="shared" si="0"/>
        <v>0</v>
      </c>
      <c r="H64" s="65"/>
      <c r="I64" s="40">
        <f t="shared" si="1"/>
        <v>0</v>
      </c>
      <c r="J64" s="40">
        <f t="shared" si="2"/>
        <v>0</v>
      </c>
    </row>
    <row r="65" spans="1:10" s="2" customFormat="1" ht="12.75" x14ac:dyDescent="0.2">
      <c r="A65" s="117"/>
      <c r="B65" s="50">
        <v>48</v>
      </c>
      <c r="C65" s="51" t="s">
        <v>31</v>
      </c>
      <c r="D65" s="53" t="s">
        <v>11</v>
      </c>
      <c r="E65" s="44">
        <v>12</v>
      </c>
      <c r="F65" s="40"/>
      <c r="G65" s="40">
        <f t="shared" si="0"/>
        <v>0</v>
      </c>
      <c r="H65" s="65"/>
      <c r="I65" s="40">
        <f t="shared" si="1"/>
        <v>0</v>
      </c>
      <c r="J65" s="40">
        <f t="shared" si="2"/>
        <v>0</v>
      </c>
    </row>
    <row r="66" spans="1:10" s="2" customFormat="1" ht="12.75" x14ac:dyDescent="0.2">
      <c r="A66" s="117"/>
      <c r="B66" s="50">
        <v>49</v>
      </c>
      <c r="C66" s="51" t="s">
        <v>51</v>
      </c>
      <c r="D66" s="53" t="s">
        <v>11</v>
      </c>
      <c r="E66" s="44">
        <v>42</v>
      </c>
      <c r="F66" s="40"/>
      <c r="G66" s="40">
        <f t="shared" si="0"/>
        <v>0</v>
      </c>
      <c r="H66" s="65"/>
      <c r="I66" s="40">
        <f t="shared" si="1"/>
        <v>0</v>
      </c>
      <c r="J66" s="40">
        <f t="shared" si="2"/>
        <v>0</v>
      </c>
    </row>
    <row r="67" spans="1:10" s="2" customFormat="1" ht="12.75" x14ac:dyDescent="0.2">
      <c r="A67" s="117"/>
      <c r="B67" s="50">
        <v>50</v>
      </c>
      <c r="C67" s="51" t="s">
        <v>52</v>
      </c>
      <c r="D67" s="53" t="s">
        <v>11</v>
      </c>
      <c r="E67" s="44">
        <v>153</v>
      </c>
      <c r="F67" s="40"/>
      <c r="G67" s="40">
        <f t="shared" si="0"/>
        <v>0</v>
      </c>
      <c r="H67" s="65"/>
      <c r="I67" s="40">
        <f t="shared" si="1"/>
        <v>0</v>
      </c>
      <c r="J67" s="40">
        <f t="shared" si="2"/>
        <v>0</v>
      </c>
    </row>
    <row r="68" spans="1:10" s="2" customFormat="1" ht="12.75" x14ac:dyDescent="0.2">
      <c r="A68" s="117"/>
      <c r="B68" s="50">
        <v>51</v>
      </c>
      <c r="C68" s="51" t="s">
        <v>53</v>
      </c>
      <c r="D68" s="53" t="s">
        <v>11</v>
      </c>
      <c r="E68" s="44">
        <v>111170</v>
      </c>
      <c r="F68" s="40"/>
      <c r="G68" s="40">
        <f t="shared" si="0"/>
        <v>0</v>
      </c>
      <c r="H68" s="65"/>
      <c r="I68" s="40">
        <f t="shared" si="1"/>
        <v>0</v>
      </c>
      <c r="J68" s="40">
        <f t="shared" si="2"/>
        <v>0</v>
      </c>
    </row>
    <row r="69" spans="1:10" s="2" customFormat="1" ht="12.75" x14ac:dyDescent="0.2">
      <c r="A69" s="117"/>
      <c r="B69" s="50">
        <v>52</v>
      </c>
      <c r="C69" s="51" t="s">
        <v>54</v>
      </c>
      <c r="D69" s="53" t="s">
        <v>11</v>
      </c>
      <c r="E69" s="44">
        <v>43900</v>
      </c>
      <c r="F69" s="40"/>
      <c r="G69" s="40">
        <f t="shared" si="0"/>
        <v>0</v>
      </c>
      <c r="H69" s="65"/>
      <c r="I69" s="40">
        <f t="shared" si="1"/>
        <v>0</v>
      </c>
      <c r="J69" s="40">
        <f t="shared" si="2"/>
        <v>0</v>
      </c>
    </row>
    <row r="70" spans="1:10" s="2" customFormat="1" ht="12.75" x14ac:dyDescent="0.2">
      <c r="A70" s="117"/>
      <c r="B70" s="50">
        <v>53</v>
      </c>
      <c r="C70" s="51" t="s">
        <v>55</v>
      </c>
      <c r="D70" s="53" t="s">
        <v>11</v>
      </c>
      <c r="E70" s="44">
        <v>16850</v>
      </c>
      <c r="F70" s="40"/>
      <c r="G70" s="40">
        <f t="shared" si="0"/>
        <v>0</v>
      </c>
      <c r="H70" s="65"/>
      <c r="I70" s="40">
        <f t="shared" si="1"/>
        <v>0</v>
      </c>
      <c r="J70" s="40">
        <f t="shared" si="2"/>
        <v>0</v>
      </c>
    </row>
    <row r="71" spans="1:10" s="2" customFormat="1" ht="12.75" x14ac:dyDescent="0.2">
      <c r="A71" s="117"/>
      <c r="B71" s="50">
        <v>54</v>
      </c>
      <c r="C71" s="56" t="s">
        <v>74</v>
      </c>
      <c r="D71" s="53" t="s">
        <v>11</v>
      </c>
      <c r="E71" s="44">
        <v>314</v>
      </c>
      <c r="F71" s="40"/>
      <c r="G71" s="40">
        <f t="shared" si="0"/>
        <v>0</v>
      </c>
      <c r="H71" s="65"/>
      <c r="I71" s="40">
        <f t="shared" si="1"/>
        <v>0</v>
      </c>
      <c r="J71" s="40">
        <f t="shared" si="2"/>
        <v>0</v>
      </c>
    </row>
    <row r="72" spans="1:10" s="2" customFormat="1" ht="25.5" x14ac:dyDescent="0.2">
      <c r="A72" s="117"/>
      <c r="B72" s="50">
        <v>55</v>
      </c>
      <c r="C72" s="51" t="s">
        <v>123</v>
      </c>
      <c r="D72" s="53" t="s">
        <v>11</v>
      </c>
      <c r="E72" s="44">
        <v>42</v>
      </c>
      <c r="F72" s="40"/>
      <c r="G72" s="40">
        <f t="shared" si="0"/>
        <v>0</v>
      </c>
      <c r="H72" s="65"/>
      <c r="I72" s="40">
        <f t="shared" si="1"/>
        <v>0</v>
      </c>
      <c r="J72" s="40">
        <f t="shared" si="2"/>
        <v>0</v>
      </c>
    </row>
    <row r="73" spans="1:10" s="2" customFormat="1" ht="12.75" x14ac:dyDescent="0.2">
      <c r="A73" s="117"/>
      <c r="B73" s="50">
        <v>56</v>
      </c>
      <c r="C73" s="51" t="s">
        <v>125</v>
      </c>
      <c r="D73" s="53" t="s">
        <v>11</v>
      </c>
      <c r="E73" s="44">
        <v>332</v>
      </c>
      <c r="F73" s="40"/>
      <c r="G73" s="40">
        <f t="shared" si="0"/>
        <v>0</v>
      </c>
      <c r="H73" s="65"/>
      <c r="I73" s="40">
        <f t="shared" si="1"/>
        <v>0</v>
      </c>
      <c r="J73" s="40">
        <f t="shared" si="2"/>
        <v>0</v>
      </c>
    </row>
    <row r="74" spans="1:10" s="2" customFormat="1" ht="25.5" x14ac:dyDescent="0.2">
      <c r="A74" s="117"/>
      <c r="B74" s="50">
        <v>57</v>
      </c>
      <c r="C74" s="51" t="s">
        <v>103</v>
      </c>
      <c r="D74" s="53" t="s">
        <v>11</v>
      </c>
      <c r="E74" s="44">
        <v>102</v>
      </c>
      <c r="F74" s="40"/>
      <c r="G74" s="40">
        <f t="shared" si="0"/>
        <v>0</v>
      </c>
      <c r="H74" s="65"/>
      <c r="I74" s="40">
        <f t="shared" si="1"/>
        <v>0</v>
      </c>
      <c r="J74" s="40">
        <f t="shared" si="2"/>
        <v>0</v>
      </c>
    </row>
    <row r="75" spans="1:10" s="2" customFormat="1" ht="12.75" x14ac:dyDescent="0.2">
      <c r="A75" s="117"/>
      <c r="B75" s="50">
        <v>58</v>
      </c>
      <c r="C75" s="51" t="s">
        <v>56</v>
      </c>
      <c r="D75" s="53" t="s">
        <v>43</v>
      </c>
      <c r="E75" s="44">
        <v>140</v>
      </c>
      <c r="F75" s="40"/>
      <c r="G75" s="40">
        <f t="shared" si="0"/>
        <v>0</v>
      </c>
      <c r="H75" s="65"/>
      <c r="I75" s="40">
        <f t="shared" si="1"/>
        <v>0</v>
      </c>
      <c r="J75" s="40">
        <f t="shared" si="2"/>
        <v>0</v>
      </c>
    </row>
    <row r="76" spans="1:10" s="2" customFormat="1" ht="12.75" x14ac:dyDescent="0.2">
      <c r="A76" s="117"/>
      <c r="B76" s="50">
        <v>59</v>
      </c>
      <c r="C76" s="51" t="s">
        <v>78</v>
      </c>
      <c r="D76" s="53" t="s">
        <v>11</v>
      </c>
      <c r="E76" s="44">
        <v>1219</v>
      </c>
      <c r="F76" s="40"/>
      <c r="G76" s="40">
        <f t="shared" si="0"/>
        <v>0</v>
      </c>
      <c r="H76" s="65"/>
      <c r="I76" s="40">
        <f t="shared" si="1"/>
        <v>0</v>
      </c>
      <c r="J76" s="40">
        <f t="shared" si="2"/>
        <v>0</v>
      </c>
    </row>
    <row r="77" spans="1:10" s="2" customFormat="1" ht="12.75" x14ac:dyDescent="0.2">
      <c r="A77" s="117"/>
      <c r="B77" s="50">
        <v>60</v>
      </c>
      <c r="C77" s="51" t="s">
        <v>79</v>
      </c>
      <c r="D77" s="53" t="s">
        <v>11</v>
      </c>
      <c r="E77" s="44">
        <v>26</v>
      </c>
      <c r="F77" s="40"/>
      <c r="G77" s="40">
        <f t="shared" si="0"/>
        <v>0</v>
      </c>
      <c r="H77" s="65"/>
      <c r="I77" s="40">
        <f t="shared" si="1"/>
        <v>0</v>
      </c>
      <c r="J77" s="40">
        <f t="shared" si="2"/>
        <v>0</v>
      </c>
    </row>
    <row r="78" spans="1:10" s="2" customFormat="1" ht="12.75" x14ac:dyDescent="0.2">
      <c r="A78" s="117"/>
      <c r="B78" s="50">
        <v>61</v>
      </c>
      <c r="C78" s="51" t="s">
        <v>33</v>
      </c>
      <c r="D78" s="53" t="s">
        <v>11</v>
      </c>
      <c r="E78" s="44">
        <v>802</v>
      </c>
      <c r="F78" s="40"/>
      <c r="G78" s="40">
        <f t="shared" si="0"/>
        <v>0</v>
      </c>
      <c r="H78" s="65"/>
      <c r="I78" s="40">
        <f t="shared" si="1"/>
        <v>0</v>
      </c>
      <c r="J78" s="40">
        <f t="shared" si="2"/>
        <v>0</v>
      </c>
    </row>
    <row r="79" spans="1:10" s="2" customFormat="1" ht="12.75" x14ac:dyDescent="0.2">
      <c r="A79" s="117"/>
      <c r="B79" s="50">
        <v>62</v>
      </c>
      <c r="C79" s="12" t="s">
        <v>34</v>
      </c>
      <c r="D79" s="45" t="s">
        <v>11</v>
      </c>
      <c r="E79" s="44">
        <v>1268</v>
      </c>
      <c r="F79" s="40"/>
      <c r="G79" s="40">
        <f t="shared" si="0"/>
        <v>0</v>
      </c>
      <c r="H79" s="65"/>
      <c r="I79" s="40">
        <f t="shared" si="1"/>
        <v>0</v>
      </c>
      <c r="J79" s="40">
        <f t="shared" si="2"/>
        <v>0</v>
      </c>
    </row>
    <row r="80" spans="1:10" s="2" customFormat="1" ht="12.75" x14ac:dyDescent="0.2">
      <c r="A80" s="117"/>
      <c r="B80" s="50">
        <v>63</v>
      </c>
      <c r="C80" s="12" t="s">
        <v>99</v>
      </c>
      <c r="D80" s="45" t="s">
        <v>11</v>
      </c>
      <c r="E80" s="44">
        <v>173</v>
      </c>
      <c r="F80" s="40"/>
      <c r="G80" s="40">
        <f t="shared" si="0"/>
        <v>0</v>
      </c>
      <c r="H80" s="65"/>
      <c r="I80" s="40">
        <f t="shared" si="1"/>
        <v>0</v>
      </c>
      <c r="J80" s="40">
        <f t="shared" si="2"/>
        <v>0</v>
      </c>
    </row>
    <row r="81" spans="1:10" s="2" customFormat="1" ht="12.75" x14ac:dyDescent="0.2">
      <c r="A81" s="117"/>
      <c r="B81" s="50">
        <v>64</v>
      </c>
      <c r="C81" s="12" t="s">
        <v>98</v>
      </c>
      <c r="D81" s="45" t="s">
        <v>11</v>
      </c>
      <c r="E81" s="44">
        <v>273</v>
      </c>
      <c r="F81" s="40"/>
      <c r="G81" s="40">
        <f t="shared" si="0"/>
        <v>0</v>
      </c>
      <c r="H81" s="65"/>
      <c r="I81" s="40">
        <f t="shared" si="1"/>
        <v>0</v>
      </c>
      <c r="J81" s="40">
        <f t="shared" si="2"/>
        <v>0</v>
      </c>
    </row>
    <row r="82" spans="1:10" s="2" customFormat="1" ht="12.75" x14ac:dyDescent="0.2">
      <c r="A82" s="117"/>
      <c r="B82" s="57">
        <v>65</v>
      </c>
      <c r="C82" s="12" t="s">
        <v>130</v>
      </c>
      <c r="D82" s="45" t="s">
        <v>11</v>
      </c>
      <c r="E82" s="44">
        <v>10</v>
      </c>
      <c r="F82" s="40"/>
      <c r="G82" s="40">
        <f t="shared" si="0"/>
        <v>0</v>
      </c>
      <c r="H82" s="65"/>
      <c r="I82" s="40">
        <f t="shared" si="1"/>
        <v>0</v>
      </c>
      <c r="J82" s="40">
        <f t="shared" si="2"/>
        <v>0</v>
      </c>
    </row>
    <row r="83" spans="1:10" s="2" customFormat="1" ht="25.5" x14ac:dyDescent="0.2">
      <c r="A83" s="117"/>
      <c r="B83" s="62">
        <v>66</v>
      </c>
      <c r="C83" s="12" t="s">
        <v>57</v>
      </c>
      <c r="D83" s="45" t="s">
        <v>11</v>
      </c>
      <c r="E83" s="44">
        <v>20</v>
      </c>
      <c r="F83" s="40"/>
      <c r="G83" s="40">
        <f t="shared" ref="G83:G117" si="3">E83*F83</f>
        <v>0</v>
      </c>
      <c r="H83" s="65"/>
      <c r="I83" s="40">
        <f t="shared" ref="I83:I117" si="4">F83*H83</f>
        <v>0</v>
      </c>
      <c r="J83" s="40">
        <f t="shared" ref="J83:J117" si="5">G83+(I83*E83)</f>
        <v>0</v>
      </c>
    </row>
    <row r="84" spans="1:10" s="2" customFormat="1" ht="25.5" x14ac:dyDescent="0.2">
      <c r="A84" s="117"/>
      <c r="B84" s="58">
        <v>67</v>
      </c>
      <c r="C84" s="12" t="s">
        <v>58</v>
      </c>
      <c r="D84" s="45" t="s">
        <v>11</v>
      </c>
      <c r="E84" s="44">
        <v>10</v>
      </c>
      <c r="F84" s="40"/>
      <c r="G84" s="40">
        <f t="shared" si="3"/>
        <v>0</v>
      </c>
      <c r="H84" s="65"/>
      <c r="I84" s="40">
        <f t="shared" si="4"/>
        <v>0</v>
      </c>
      <c r="J84" s="40">
        <f t="shared" si="5"/>
        <v>0</v>
      </c>
    </row>
    <row r="85" spans="1:10" s="2" customFormat="1" ht="12.75" x14ac:dyDescent="0.2">
      <c r="A85" s="117"/>
      <c r="B85" s="50">
        <v>68</v>
      </c>
      <c r="C85" s="12" t="s">
        <v>63</v>
      </c>
      <c r="D85" s="45" t="s">
        <v>11</v>
      </c>
      <c r="E85" s="44">
        <v>249</v>
      </c>
      <c r="F85" s="40"/>
      <c r="G85" s="40">
        <f t="shared" si="3"/>
        <v>0</v>
      </c>
      <c r="H85" s="65"/>
      <c r="I85" s="40">
        <f t="shared" si="4"/>
        <v>0</v>
      </c>
      <c r="J85" s="40">
        <f t="shared" si="5"/>
        <v>0</v>
      </c>
    </row>
    <row r="86" spans="1:10" s="2" customFormat="1" ht="12.75" x14ac:dyDescent="0.2">
      <c r="A86" s="117"/>
      <c r="B86" s="50">
        <v>69</v>
      </c>
      <c r="C86" s="15" t="s">
        <v>59</v>
      </c>
      <c r="D86" s="45" t="s">
        <v>11</v>
      </c>
      <c r="E86" s="44">
        <v>53</v>
      </c>
      <c r="F86" s="40"/>
      <c r="G86" s="40">
        <f t="shared" si="3"/>
        <v>0</v>
      </c>
      <c r="H86" s="65"/>
      <c r="I86" s="40">
        <f t="shared" si="4"/>
        <v>0</v>
      </c>
      <c r="J86" s="40">
        <f t="shared" si="5"/>
        <v>0</v>
      </c>
    </row>
    <row r="87" spans="1:10" s="2" customFormat="1" ht="12.75" x14ac:dyDescent="0.2">
      <c r="A87" s="117"/>
      <c r="B87" s="50">
        <v>70</v>
      </c>
      <c r="C87" s="15" t="s">
        <v>60</v>
      </c>
      <c r="D87" s="59" t="s">
        <v>11</v>
      </c>
      <c r="E87" s="44">
        <v>478</v>
      </c>
      <c r="F87" s="40"/>
      <c r="G87" s="40">
        <f t="shared" si="3"/>
        <v>0</v>
      </c>
      <c r="H87" s="65"/>
      <c r="I87" s="40">
        <f t="shared" si="4"/>
        <v>0</v>
      </c>
      <c r="J87" s="40">
        <f t="shared" si="5"/>
        <v>0</v>
      </c>
    </row>
    <row r="88" spans="1:10" s="2" customFormat="1" ht="38.25" x14ac:dyDescent="0.2">
      <c r="A88" s="117"/>
      <c r="B88" s="121">
        <v>71</v>
      </c>
      <c r="C88" s="15" t="s">
        <v>75</v>
      </c>
      <c r="D88" s="59" t="s">
        <v>11</v>
      </c>
      <c r="E88" s="44">
        <v>41</v>
      </c>
      <c r="F88" s="40"/>
      <c r="G88" s="40">
        <f t="shared" si="3"/>
        <v>0</v>
      </c>
      <c r="H88" s="65"/>
      <c r="I88" s="40">
        <f t="shared" si="4"/>
        <v>0</v>
      </c>
      <c r="J88" s="40">
        <f t="shared" si="5"/>
        <v>0</v>
      </c>
    </row>
    <row r="89" spans="1:10" s="2" customFormat="1" ht="51" x14ac:dyDescent="0.2">
      <c r="A89" s="117"/>
      <c r="B89" s="121"/>
      <c r="C89" s="20" t="s">
        <v>137</v>
      </c>
      <c r="D89" s="60" t="s">
        <v>11</v>
      </c>
      <c r="E89" s="44">
        <v>1</v>
      </c>
      <c r="F89" s="40"/>
      <c r="G89" s="40">
        <f t="shared" si="3"/>
        <v>0</v>
      </c>
      <c r="H89" s="65"/>
      <c r="I89" s="40">
        <f t="shared" si="4"/>
        <v>0</v>
      </c>
      <c r="J89" s="40">
        <f t="shared" si="5"/>
        <v>0</v>
      </c>
    </row>
    <row r="90" spans="1:10" s="2" customFormat="1" ht="38.25" x14ac:dyDescent="0.2">
      <c r="A90" s="117"/>
      <c r="B90" s="50">
        <v>72</v>
      </c>
      <c r="C90" s="20" t="s">
        <v>71</v>
      </c>
      <c r="D90" s="59" t="s">
        <v>11</v>
      </c>
      <c r="E90" s="44">
        <v>80</v>
      </c>
      <c r="F90" s="40"/>
      <c r="G90" s="40">
        <f t="shared" si="3"/>
        <v>0</v>
      </c>
      <c r="H90" s="65"/>
      <c r="I90" s="40">
        <f t="shared" si="4"/>
        <v>0</v>
      </c>
      <c r="J90" s="40">
        <f t="shared" si="5"/>
        <v>0</v>
      </c>
    </row>
    <row r="91" spans="1:10" s="2" customFormat="1" ht="12.75" x14ac:dyDescent="0.2">
      <c r="A91" s="117"/>
      <c r="B91" s="50">
        <v>73</v>
      </c>
      <c r="C91" s="15" t="s">
        <v>107</v>
      </c>
      <c r="D91" s="59" t="s">
        <v>11</v>
      </c>
      <c r="E91" s="44">
        <v>232</v>
      </c>
      <c r="F91" s="40"/>
      <c r="G91" s="40">
        <f t="shared" si="3"/>
        <v>0</v>
      </c>
      <c r="H91" s="65"/>
      <c r="I91" s="40">
        <f t="shared" si="4"/>
        <v>0</v>
      </c>
      <c r="J91" s="40">
        <f t="shared" si="5"/>
        <v>0</v>
      </c>
    </row>
    <row r="92" spans="1:10" s="2" customFormat="1" ht="12.75" x14ac:dyDescent="0.2">
      <c r="A92" s="117"/>
      <c r="B92" s="50">
        <v>74</v>
      </c>
      <c r="C92" s="15" t="s">
        <v>62</v>
      </c>
      <c r="D92" s="59" t="s">
        <v>11</v>
      </c>
      <c r="E92" s="44">
        <v>79</v>
      </c>
      <c r="F92" s="40"/>
      <c r="G92" s="40">
        <f t="shared" si="3"/>
        <v>0</v>
      </c>
      <c r="H92" s="65"/>
      <c r="I92" s="40">
        <f t="shared" si="4"/>
        <v>0</v>
      </c>
      <c r="J92" s="40">
        <f t="shared" si="5"/>
        <v>0</v>
      </c>
    </row>
    <row r="93" spans="1:10" s="2" customFormat="1" ht="12.75" x14ac:dyDescent="0.2">
      <c r="A93" s="117"/>
      <c r="B93" s="61">
        <v>75</v>
      </c>
      <c r="C93" s="15" t="s">
        <v>89</v>
      </c>
      <c r="D93" s="59" t="s">
        <v>46</v>
      </c>
      <c r="E93" s="44">
        <v>67</v>
      </c>
      <c r="F93" s="40"/>
      <c r="G93" s="40">
        <f t="shared" si="3"/>
        <v>0</v>
      </c>
      <c r="H93" s="65"/>
      <c r="I93" s="40">
        <f t="shared" si="4"/>
        <v>0</v>
      </c>
      <c r="J93" s="40">
        <f t="shared" si="5"/>
        <v>0</v>
      </c>
    </row>
    <row r="94" spans="1:10" s="2" customFormat="1" ht="25.5" x14ac:dyDescent="0.2">
      <c r="A94" s="117"/>
      <c r="B94" s="62">
        <v>76</v>
      </c>
      <c r="C94" s="15" t="s">
        <v>109</v>
      </c>
      <c r="D94" s="59" t="s">
        <v>11</v>
      </c>
      <c r="E94" s="44">
        <v>37</v>
      </c>
      <c r="F94" s="40"/>
      <c r="G94" s="40">
        <f t="shared" si="3"/>
        <v>0</v>
      </c>
      <c r="H94" s="65"/>
      <c r="I94" s="40">
        <f t="shared" si="4"/>
        <v>0</v>
      </c>
      <c r="J94" s="40">
        <f t="shared" si="5"/>
        <v>0</v>
      </c>
    </row>
    <row r="95" spans="1:10" s="6" customFormat="1" ht="25.5" x14ac:dyDescent="0.2">
      <c r="A95" s="117"/>
      <c r="B95" s="50">
        <v>77</v>
      </c>
      <c r="C95" s="17" t="s">
        <v>67</v>
      </c>
      <c r="D95" s="49" t="s">
        <v>11</v>
      </c>
      <c r="E95" s="44">
        <v>43</v>
      </c>
      <c r="F95" s="40"/>
      <c r="G95" s="40">
        <f t="shared" si="3"/>
        <v>0</v>
      </c>
      <c r="H95" s="65"/>
      <c r="I95" s="40">
        <f t="shared" si="4"/>
        <v>0</v>
      </c>
      <c r="J95" s="40">
        <f t="shared" si="5"/>
        <v>0</v>
      </c>
    </row>
    <row r="96" spans="1:10" s="2" customFormat="1" ht="12.75" x14ac:dyDescent="0.2">
      <c r="A96" s="117"/>
      <c r="B96" s="50">
        <v>78</v>
      </c>
      <c r="C96" s="15" t="s">
        <v>90</v>
      </c>
      <c r="D96" s="59" t="s">
        <v>11</v>
      </c>
      <c r="E96" s="44">
        <v>170</v>
      </c>
      <c r="F96" s="40"/>
      <c r="G96" s="40">
        <f t="shared" si="3"/>
        <v>0</v>
      </c>
      <c r="H96" s="65"/>
      <c r="I96" s="40">
        <f t="shared" si="4"/>
        <v>0</v>
      </c>
      <c r="J96" s="40">
        <f t="shared" si="5"/>
        <v>0</v>
      </c>
    </row>
    <row r="97" spans="1:10" s="2" customFormat="1" ht="12.75" x14ac:dyDescent="0.2">
      <c r="A97" s="117"/>
      <c r="B97" s="62">
        <v>79</v>
      </c>
      <c r="C97" s="15" t="s">
        <v>97</v>
      </c>
      <c r="D97" s="59" t="s">
        <v>11</v>
      </c>
      <c r="E97" s="44">
        <v>84</v>
      </c>
      <c r="F97" s="40"/>
      <c r="G97" s="40">
        <f t="shared" si="3"/>
        <v>0</v>
      </c>
      <c r="H97" s="65"/>
      <c r="I97" s="40">
        <f t="shared" si="4"/>
        <v>0</v>
      </c>
      <c r="J97" s="40">
        <f t="shared" si="5"/>
        <v>0</v>
      </c>
    </row>
    <row r="98" spans="1:10" s="6" customFormat="1" ht="12.75" x14ac:dyDescent="0.2">
      <c r="A98" s="117"/>
      <c r="B98" s="50">
        <v>80</v>
      </c>
      <c r="C98" s="17" t="s">
        <v>68</v>
      </c>
      <c r="D98" s="49" t="s">
        <v>11</v>
      </c>
      <c r="E98" s="44">
        <v>387</v>
      </c>
      <c r="F98" s="40"/>
      <c r="G98" s="40">
        <f t="shared" si="3"/>
        <v>0</v>
      </c>
      <c r="H98" s="65"/>
      <c r="I98" s="40">
        <f t="shared" si="4"/>
        <v>0</v>
      </c>
      <c r="J98" s="40">
        <f t="shared" si="5"/>
        <v>0</v>
      </c>
    </row>
    <row r="99" spans="1:10" s="2" customFormat="1" ht="12.75" x14ac:dyDescent="0.2">
      <c r="A99" s="117"/>
      <c r="B99" s="50">
        <v>81</v>
      </c>
      <c r="C99" s="15" t="s">
        <v>72</v>
      </c>
      <c r="D99" s="59" t="s">
        <v>11</v>
      </c>
      <c r="E99" s="44">
        <v>15</v>
      </c>
      <c r="F99" s="40"/>
      <c r="G99" s="40">
        <f t="shared" si="3"/>
        <v>0</v>
      </c>
      <c r="H99" s="65"/>
      <c r="I99" s="40">
        <f t="shared" si="4"/>
        <v>0</v>
      </c>
      <c r="J99" s="40">
        <f t="shared" si="5"/>
        <v>0</v>
      </c>
    </row>
    <row r="100" spans="1:10" s="2" customFormat="1" ht="12.75" x14ac:dyDescent="0.2">
      <c r="A100" s="117"/>
      <c r="B100" s="50">
        <v>82</v>
      </c>
      <c r="C100" s="15" t="s">
        <v>69</v>
      </c>
      <c r="D100" s="59" t="s">
        <v>43</v>
      </c>
      <c r="E100" s="44">
        <v>33</v>
      </c>
      <c r="F100" s="40"/>
      <c r="G100" s="40">
        <f t="shared" si="3"/>
        <v>0</v>
      </c>
      <c r="H100" s="65"/>
      <c r="I100" s="40">
        <f t="shared" si="4"/>
        <v>0</v>
      </c>
      <c r="J100" s="40">
        <f t="shared" si="5"/>
        <v>0</v>
      </c>
    </row>
    <row r="101" spans="1:10" s="2" customFormat="1" ht="12.75" x14ac:dyDescent="0.2">
      <c r="A101" s="117"/>
      <c r="B101" s="58">
        <v>83</v>
      </c>
      <c r="C101" s="15" t="s">
        <v>70</v>
      </c>
      <c r="D101" s="59" t="s">
        <v>43</v>
      </c>
      <c r="E101" s="44">
        <v>33</v>
      </c>
      <c r="F101" s="40"/>
      <c r="G101" s="40">
        <f t="shared" si="3"/>
        <v>0</v>
      </c>
      <c r="H101" s="65"/>
      <c r="I101" s="40">
        <f t="shared" si="4"/>
        <v>0</v>
      </c>
      <c r="J101" s="40">
        <f t="shared" si="5"/>
        <v>0</v>
      </c>
    </row>
    <row r="102" spans="1:10" s="2" customFormat="1" ht="12.75" x14ac:dyDescent="0.2">
      <c r="A102" s="117"/>
      <c r="B102" s="58">
        <v>84</v>
      </c>
      <c r="C102" s="15" t="s">
        <v>110</v>
      </c>
      <c r="D102" s="59" t="s">
        <v>11</v>
      </c>
      <c r="E102" s="44">
        <v>26</v>
      </c>
      <c r="F102" s="40"/>
      <c r="G102" s="40">
        <f t="shared" si="3"/>
        <v>0</v>
      </c>
      <c r="H102" s="65"/>
      <c r="I102" s="40">
        <f t="shared" si="4"/>
        <v>0</v>
      </c>
      <c r="J102" s="40">
        <f t="shared" si="5"/>
        <v>0</v>
      </c>
    </row>
    <row r="103" spans="1:10" s="2" customFormat="1" ht="12.75" x14ac:dyDescent="0.2">
      <c r="A103" s="117"/>
      <c r="B103" s="58">
        <v>85</v>
      </c>
      <c r="C103" s="15" t="s">
        <v>119</v>
      </c>
      <c r="D103" s="59" t="s">
        <v>46</v>
      </c>
      <c r="E103" s="44">
        <v>64</v>
      </c>
      <c r="F103" s="40"/>
      <c r="G103" s="40">
        <f t="shared" si="3"/>
        <v>0</v>
      </c>
      <c r="H103" s="65"/>
      <c r="I103" s="40">
        <f t="shared" si="4"/>
        <v>0</v>
      </c>
      <c r="J103" s="40">
        <f t="shared" si="5"/>
        <v>0</v>
      </c>
    </row>
    <row r="104" spans="1:10" s="2" customFormat="1" ht="12.75" x14ac:dyDescent="0.2">
      <c r="A104" s="117"/>
      <c r="B104" s="58">
        <v>86</v>
      </c>
      <c r="C104" s="15" t="s">
        <v>115</v>
      </c>
      <c r="D104" s="59" t="s">
        <v>11</v>
      </c>
      <c r="E104" s="44">
        <v>30</v>
      </c>
      <c r="F104" s="40"/>
      <c r="G104" s="40">
        <f t="shared" si="3"/>
        <v>0</v>
      </c>
      <c r="H104" s="65"/>
      <c r="I104" s="40">
        <f t="shared" si="4"/>
        <v>0</v>
      </c>
      <c r="J104" s="40">
        <f t="shared" si="5"/>
        <v>0</v>
      </c>
    </row>
    <row r="105" spans="1:10" s="2" customFormat="1" ht="12.75" x14ac:dyDescent="0.2">
      <c r="A105" s="117"/>
      <c r="B105" s="58">
        <v>87</v>
      </c>
      <c r="C105" s="15" t="s">
        <v>112</v>
      </c>
      <c r="D105" s="59" t="s">
        <v>11</v>
      </c>
      <c r="E105" s="44">
        <v>21</v>
      </c>
      <c r="F105" s="40"/>
      <c r="G105" s="40">
        <f t="shared" si="3"/>
        <v>0</v>
      </c>
      <c r="H105" s="65"/>
      <c r="I105" s="40">
        <f t="shared" si="4"/>
        <v>0</v>
      </c>
      <c r="J105" s="40">
        <f t="shared" si="5"/>
        <v>0</v>
      </c>
    </row>
    <row r="106" spans="1:10" s="2" customFormat="1" ht="12.75" x14ac:dyDescent="0.2">
      <c r="A106" s="117"/>
      <c r="B106" s="58">
        <v>88</v>
      </c>
      <c r="C106" s="15" t="s">
        <v>113</v>
      </c>
      <c r="D106" s="59" t="s">
        <v>11</v>
      </c>
      <c r="E106" s="44">
        <v>21</v>
      </c>
      <c r="F106" s="40"/>
      <c r="G106" s="40">
        <f t="shared" si="3"/>
        <v>0</v>
      </c>
      <c r="H106" s="65"/>
      <c r="I106" s="40">
        <f t="shared" si="4"/>
        <v>0</v>
      </c>
      <c r="J106" s="40">
        <f t="shared" si="5"/>
        <v>0</v>
      </c>
    </row>
    <row r="107" spans="1:10" s="2" customFormat="1" ht="12.75" x14ac:dyDescent="0.2">
      <c r="A107" s="117"/>
      <c r="B107" s="58">
        <v>89</v>
      </c>
      <c r="C107" s="15" t="s">
        <v>114</v>
      </c>
      <c r="D107" s="59" t="s">
        <v>11</v>
      </c>
      <c r="E107" s="44">
        <v>315</v>
      </c>
      <c r="F107" s="40"/>
      <c r="G107" s="40">
        <f t="shared" si="3"/>
        <v>0</v>
      </c>
      <c r="H107" s="65"/>
      <c r="I107" s="40">
        <f t="shared" si="4"/>
        <v>0</v>
      </c>
      <c r="J107" s="40">
        <f t="shared" si="5"/>
        <v>0</v>
      </c>
    </row>
    <row r="108" spans="1:10" s="2" customFormat="1" ht="12.75" x14ac:dyDescent="0.2">
      <c r="A108" s="117"/>
      <c r="B108" s="58">
        <v>90</v>
      </c>
      <c r="C108" s="15" t="s">
        <v>116</v>
      </c>
      <c r="D108" s="59" t="s">
        <v>46</v>
      </c>
      <c r="E108" s="44">
        <v>373</v>
      </c>
      <c r="F108" s="40"/>
      <c r="G108" s="40">
        <f t="shared" si="3"/>
        <v>0</v>
      </c>
      <c r="H108" s="65"/>
      <c r="I108" s="40">
        <f t="shared" si="4"/>
        <v>0</v>
      </c>
      <c r="J108" s="40">
        <f t="shared" si="5"/>
        <v>0</v>
      </c>
    </row>
    <row r="109" spans="1:10" s="2" customFormat="1" ht="25.5" x14ac:dyDescent="0.2">
      <c r="A109" s="117"/>
      <c r="B109" s="58">
        <v>91</v>
      </c>
      <c r="C109" s="15" t="s">
        <v>117</v>
      </c>
      <c r="D109" s="59" t="s">
        <v>11</v>
      </c>
      <c r="E109" s="44">
        <v>365</v>
      </c>
      <c r="F109" s="40"/>
      <c r="G109" s="40">
        <f t="shared" si="3"/>
        <v>0</v>
      </c>
      <c r="H109" s="65"/>
      <c r="I109" s="40">
        <f t="shared" si="4"/>
        <v>0</v>
      </c>
      <c r="J109" s="40">
        <f t="shared" si="5"/>
        <v>0</v>
      </c>
    </row>
    <row r="110" spans="1:10" s="2" customFormat="1" ht="25.5" x14ac:dyDescent="0.2">
      <c r="A110" s="117"/>
      <c r="B110" s="58">
        <v>92</v>
      </c>
      <c r="C110" s="15" t="s">
        <v>118</v>
      </c>
      <c r="D110" s="59" t="s">
        <v>46</v>
      </c>
      <c r="E110" s="44">
        <v>527</v>
      </c>
      <c r="F110" s="40"/>
      <c r="G110" s="40">
        <f t="shared" si="3"/>
        <v>0</v>
      </c>
      <c r="H110" s="65"/>
      <c r="I110" s="40">
        <f t="shared" si="4"/>
        <v>0</v>
      </c>
      <c r="J110" s="40">
        <f t="shared" si="5"/>
        <v>0</v>
      </c>
    </row>
    <row r="111" spans="1:10" s="2" customFormat="1" ht="25.5" x14ac:dyDescent="0.2">
      <c r="A111" s="117"/>
      <c r="B111" s="58">
        <v>93</v>
      </c>
      <c r="C111" s="15" t="s">
        <v>120</v>
      </c>
      <c r="D111" s="59" t="s">
        <v>46</v>
      </c>
      <c r="E111" s="44">
        <v>76</v>
      </c>
      <c r="F111" s="40"/>
      <c r="G111" s="40">
        <f t="shared" si="3"/>
        <v>0</v>
      </c>
      <c r="H111" s="65"/>
      <c r="I111" s="40">
        <f t="shared" si="4"/>
        <v>0</v>
      </c>
      <c r="J111" s="40">
        <f t="shared" si="5"/>
        <v>0</v>
      </c>
    </row>
    <row r="112" spans="1:10" s="2" customFormat="1" ht="12.75" x14ac:dyDescent="0.2">
      <c r="A112" s="117"/>
      <c r="B112" s="58">
        <v>94</v>
      </c>
      <c r="C112" s="63" t="s">
        <v>134</v>
      </c>
      <c r="D112" s="59" t="s">
        <v>11</v>
      </c>
      <c r="E112" s="44">
        <v>100</v>
      </c>
      <c r="F112" s="40"/>
      <c r="G112" s="40">
        <f t="shared" si="3"/>
        <v>0</v>
      </c>
      <c r="H112" s="65"/>
      <c r="I112" s="40">
        <f t="shared" si="4"/>
        <v>0</v>
      </c>
      <c r="J112" s="40">
        <f t="shared" si="5"/>
        <v>0</v>
      </c>
    </row>
    <row r="113" spans="1:11" s="2" customFormat="1" ht="12.75" x14ac:dyDescent="0.2">
      <c r="A113" s="117"/>
      <c r="B113" s="58">
        <v>95</v>
      </c>
      <c r="C113" s="63" t="s">
        <v>135</v>
      </c>
      <c r="D113" s="59" t="s">
        <v>11</v>
      </c>
      <c r="E113" s="44">
        <v>30</v>
      </c>
      <c r="F113" s="40"/>
      <c r="G113" s="40">
        <f t="shared" si="3"/>
        <v>0</v>
      </c>
      <c r="H113" s="65"/>
      <c r="I113" s="40">
        <f t="shared" si="4"/>
        <v>0</v>
      </c>
      <c r="J113" s="40">
        <f t="shared" si="5"/>
        <v>0</v>
      </c>
    </row>
    <row r="114" spans="1:11" s="2" customFormat="1" ht="12.75" x14ac:dyDescent="0.2">
      <c r="A114" s="117"/>
      <c r="B114" s="58">
        <v>96</v>
      </c>
      <c r="C114" s="15" t="s">
        <v>126</v>
      </c>
      <c r="D114" s="59" t="s">
        <v>11</v>
      </c>
      <c r="E114" s="44">
        <v>6</v>
      </c>
      <c r="F114" s="40"/>
      <c r="G114" s="40">
        <f t="shared" si="3"/>
        <v>0</v>
      </c>
      <c r="H114" s="65"/>
      <c r="I114" s="40">
        <f t="shared" si="4"/>
        <v>0</v>
      </c>
      <c r="J114" s="40">
        <f t="shared" si="5"/>
        <v>0</v>
      </c>
    </row>
    <row r="115" spans="1:11" s="2" customFormat="1" ht="12.75" x14ac:dyDescent="0.2">
      <c r="A115" s="117"/>
      <c r="B115" s="58">
        <v>97</v>
      </c>
      <c r="C115" s="17" t="s">
        <v>127</v>
      </c>
      <c r="D115" s="49" t="s">
        <v>11</v>
      </c>
      <c r="E115" s="44">
        <v>15</v>
      </c>
      <c r="F115" s="40"/>
      <c r="G115" s="40">
        <f t="shared" si="3"/>
        <v>0</v>
      </c>
      <c r="H115" s="65"/>
      <c r="I115" s="40">
        <f t="shared" si="4"/>
        <v>0</v>
      </c>
      <c r="J115" s="40">
        <f t="shared" si="5"/>
        <v>0</v>
      </c>
    </row>
    <row r="116" spans="1:11" s="2" customFormat="1" ht="12.75" x14ac:dyDescent="0.2">
      <c r="A116" s="117"/>
      <c r="B116" s="58">
        <v>98</v>
      </c>
      <c r="C116" s="15" t="s">
        <v>129</v>
      </c>
      <c r="D116" s="59" t="s">
        <v>11</v>
      </c>
      <c r="E116" s="44">
        <v>5</v>
      </c>
      <c r="F116" s="40"/>
      <c r="G116" s="40">
        <f t="shared" si="3"/>
        <v>0</v>
      </c>
      <c r="H116" s="65"/>
      <c r="I116" s="40">
        <f t="shared" si="4"/>
        <v>0</v>
      </c>
      <c r="J116" s="40">
        <f t="shared" si="5"/>
        <v>0</v>
      </c>
    </row>
    <row r="117" spans="1:11" s="2" customFormat="1" ht="13.5" thickBot="1" x14ac:dyDescent="0.25">
      <c r="A117" s="117"/>
      <c r="B117" s="58">
        <v>99</v>
      </c>
      <c r="C117" s="15" t="s">
        <v>128</v>
      </c>
      <c r="D117" s="59" t="s">
        <v>11</v>
      </c>
      <c r="E117" s="44">
        <v>2</v>
      </c>
      <c r="F117" s="40"/>
      <c r="G117" s="40">
        <f t="shared" si="3"/>
        <v>0</v>
      </c>
      <c r="H117" s="65"/>
      <c r="I117" s="40">
        <f t="shared" si="4"/>
        <v>0</v>
      </c>
      <c r="J117" s="40">
        <f t="shared" si="5"/>
        <v>0</v>
      </c>
    </row>
    <row r="118" spans="1:11" s="2" customFormat="1" ht="13.5" thickBot="1" x14ac:dyDescent="0.25">
      <c r="A118" s="35"/>
      <c r="B118" s="27"/>
      <c r="C118" s="25"/>
      <c r="D118" s="114" t="s">
        <v>161</v>
      </c>
      <c r="E118" s="115"/>
      <c r="F118" s="116"/>
      <c r="G118" s="67">
        <f>SUM(G18:G117)</f>
        <v>0</v>
      </c>
      <c r="H118" s="28"/>
      <c r="I118" s="28"/>
      <c r="J118" s="69"/>
    </row>
    <row r="119" spans="1:11" s="2" customFormat="1" ht="12.75" x14ac:dyDescent="0.2">
      <c r="A119" s="35"/>
      <c r="B119" s="27"/>
      <c r="C119" s="25"/>
      <c r="D119" s="26"/>
      <c r="E119" s="22"/>
      <c r="F119" s="28"/>
      <c r="G119" s="28"/>
      <c r="H119" s="28"/>
      <c r="I119" s="28"/>
      <c r="J119" s="69"/>
    </row>
    <row r="120" spans="1:11" ht="15.75" customHeight="1" x14ac:dyDescent="0.25">
      <c r="A120" s="120" t="s">
        <v>168</v>
      </c>
      <c r="B120" s="120"/>
      <c r="C120" s="120"/>
      <c r="D120" s="120"/>
      <c r="E120" s="120"/>
      <c r="F120" s="82"/>
      <c r="G120" s="106" t="s">
        <v>157</v>
      </c>
      <c r="H120" s="106"/>
      <c r="I120" s="106"/>
      <c r="J120" s="106"/>
      <c r="K120" s="2"/>
    </row>
    <row r="121" spans="1:11" x14ac:dyDescent="0.25">
      <c r="A121" s="120"/>
      <c r="B121" s="120"/>
      <c r="C121" s="120"/>
      <c r="D121" s="120"/>
      <c r="E121" s="120"/>
      <c r="F121" s="84"/>
      <c r="G121" s="85"/>
      <c r="H121" s="85"/>
      <c r="I121" s="85"/>
      <c r="J121" s="85"/>
      <c r="K121" s="2"/>
    </row>
    <row r="122" spans="1:11" ht="15" customHeight="1" x14ac:dyDescent="0.25">
      <c r="A122" s="119" t="s">
        <v>171</v>
      </c>
      <c r="B122" s="119"/>
      <c r="C122" s="119"/>
      <c r="D122" s="119"/>
      <c r="E122" s="119"/>
      <c r="F122" s="91" t="s">
        <v>158</v>
      </c>
      <c r="G122" s="86"/>
      <c r="H122" s="86"/>
      <c r="I122" s="86"/>
      <c r="J122" s="86"/>
      <c r="K122" s="2"/>
    </row>
    <row r="123" spans="1:11" x14ac:dyDescent="0.25">
      <c r="A123" s="119"/>
      <c r="B123" s="119"/>
      <c r="C123" s="119"/>
      <c r="D123" s="119"/>
      <c r="E123" s="119"/>
      <c r="F123" s="122"/>
      <c r="G123" s="122"/>
      <c r="H123" s="122"/>
      <c r="I123" s="122"/>
      <c r="J123" s="122"/>
    </row>
    <row r="124" spans="1:11" ht="0.75" customHeight="1" x14ac:dyDescent="0.25">
      <c r="A124" s="119"/>
      <c r="B124" s="119"/>
      <c r="C124" s="119"/>
      <c r="D124" s="119"/>
      <c r="E124" s="119"/>
      <c r="F124" s="122"/>
      <c r="G124" s="122"/>
      <c r="H124" s="122"/>
      <c r="I124" s="122"/>
      <c r="J124" s="122"/>
    </row>
    <row r="125" spans="1:11" x14ac:dyDescent="0.25">
      <c r="A125" s="108" t="s">
        <v>167</v>
      </c>
      <c r="B125" s="108"/>
      <c r="C125" s="108"/>
      <c r="D125" s="108"/>
      <c r="E125" s="108"/>
      <c r="F125" s="108"/>
    </row>
  </sheetData>
  <mergeCells count="24">
    <mergeCell ref="A125:F125"/>
    <mergeCell ref="A122:E124"/>
    <mergeCell ref="A120:E121"/>
    <mergeCell ref="F123:J124"/>
    <mergeCell ref="A8:C8"/>
    <mergeCell ref="H8:J8"/>
    <mergeCell ref="A9:C10"/>
    <mergeCell ref="H9:J10"/>
    <mergeCell ref="A11:C11"/>
    <mergeCell ref="H11:J11"/>
    <mergeCell ref="C12:C13"/>
    <mergeCell ref="H12:J13"/>
    <mergeCell ref="G120:J120"/>
    <mergeCell ref="A16:A117"/>
    <mergeCell ref="B16:B17"/>
    <mergeCell ref="C16:C17"/>
    <mergeCell ref="B88:B89"/>
    <mergeCell ref="D118:F118"/>
    <mergeCell ref="A1:D1"/>
    <mergeCell ref="A2:J3"/>
    <mergeCell ref="A5:C5"/>
    <mergeCell ref="F5:J5"/>
    <mergeCell ref="A6:C7"/>
    <mergeCell ref="F6:J7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A5" sqref="A5:C5"/>
    </sheetView>
  </sheetViews>
  <sheetFormatPr defaultColWidth="9.140625" defaultRowHeight="15" x14ac:dyDescent="0.25"/>
  <cols>
    <col min="1" max="1" width="10.28515625" customWidth="1"/>
    <col min="3" max="3" width="52" customWidth="1"/>
    <col min="4" max="4" width="10.28515625" customWidth="1"/>
    <col min="5" max="5" width="11.28515625" customWidth="1"/>
    <col min="6" max="7" width="17.28515625" customWidth="1"/>
    <col min="8" max="8" width="11.28515625" customWidth="1"/>
    <col min="9" max="10" width="17.28515625" customWidth="1"/>
  </cols>
  <sheetData>
    <row r="1" spans="1:10" ht="15.75" x14ac:dyDescent="0.25">
      <c r="A1" s="92" t="s">
        <v>164</v>
      </c>
      <c r="B1" s="92"/>
      <c r="C1" s="92"/>
      <c r="D1" s="92"/>
    </row>
    <row r="2" spans="1:10" x14ac:dyDescent="0.25">
      <c r="A2" s="93" t="s">
        <v>174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</row>
    <row r="4" spans="1:10" x14ac:dyDescent="0.25">
      <c r="A4" s="74"/>
      <c r="B4" s="70"/>
      <c r="C4" s="74"/>
      <c r="D4" s="74"/>
      <c r="E4" s="75"/>
      <c r="F4" s="76"/>
      <c r="G4" s="76"/>
      <c r="H4" s="76"/>
      <c r="I4" s="76"/>
      <c r="J4" s="76"/>
    </row>
    <row r="5" spans="1:10" ht="15" customHeight="1" x14ac:dyDescent="0.25">
      <c r="A5" s="95" t="s">
        <v>150</v>
      </c>
      <c r="B5" s="95"/>
      <c r="C5" s="95"/>
      <c r="D5" s="74"/>
      <c r="E5" s="75"/>
      <c r="F5" s="96" t="s">
        <v>151</v>
      </c>
      <c r="G5" s="96"/>
      <c r="H5" s="96"/>
      <c r="I5" s="96"/>
      <c r="J5" s="96"/>
    </row>
    <row r="6" spans="1:10" x14ac:dyDescent="0.25">
      <c r="A6" s="97"/>
      <c r="B6" s="97"/>
      <c r="C6" s="97"/>
      <c r="D6" s="74"/>
      <c r="E6" s="75"/>
      <c r="F6" s="99"/>
      <c r="G6" s="99"/>
      <c r="H6" s="99"/>
      <c r="I6" s="99"/>
      <c r="J6" s="99"/>
    </row>
    <row r="7" spans="1:10" ht="15" customHeight="1" x14ac:dyDescent="0.25">
      <c r="A7" s="98"/>
      <c r="B7" s="98"/>
      <c r="C7" s="98"/>
      <c r="D7" s="74"/>
      <c r="E7" s="75"/>
      <c r="F7" s="100"/>
      <c r="G7" s="100"/>
      <c r="H7" s="100"/>
      <c r="I7" s="100"/>
      <c r="J7" s="100"/>
    </row>
    <row r="8" spans="1:10" ht="15" customHeight="1" x14ac:dyDescent="0.25">
      <c r="A8" s="101" t="s">
        <v>152</v>
      </c>
      <c r="B8" s="101"/>
      <c r="C8" s="101"/>
      <c r="D8" s="74"/>
      <c r="E8" s="75"/>
      <c r="F8" s="76"/>
      <c r="G8" s="76"/>
      <c r="H8" s="102" t="s">
        <v>153</v>
      </c>
      <c r="I8" s="102"/>
      <c r="J8" s="102"/>
    </row>
    <row r="9" spans="1:10" x14ac:dyDescent="0.25">
      <c r="A9" s="103"/>
      <c r="B9" s="103"/>
      <c r="C9" s="104"/>
      <c r="D9" s="74"/>
      <c r="E9" s="75"/>
      <c r="F9" s="76"/>
      <c r="G9" s="76"/>
      <c r="H9" s="99"/>
      <c r="I9" s="99"/>
      <c r="J9" s="99"/>
    </row>
    <row r="10" spans="1:10" ht="15" customHeight="1" x14ac:dyDescent="0.25">
      <c r="A10" s="105"/>
      <c r="B10" s="105"/>
      <c r="C10" s="105"/>
      <c r="D10" s="74"/>
      <c r="E10" s="75"/>
      <c r="F10" s="76"/>
      <c r="G10" s="76"/>
      <c r="H10" s="100"/>
      <c r="I10" s="100"/>
      <c r="J10" s="100"/>
    </row>
    <row r="11" spans="1:10" ht="15" customHeight="1" x14ac:dyDescent="0.25">
      <c r="A11" s="101" t="s">
        <v>154</v>
      </c>
      <c r="B11" s="101"/>
      <c r="C11" s="101"/>
      <c r="D11" s="74"/>
      <c r="E11" s="75"/>
      <c r="F11" s="76"/>
      <c r="G11" s="76"/>
      <c r="H11" s="102" t="s">
        <v>163</v>
      </c>
      <c r="I11" s="102"/>
      <c r="J11" s="102"/>
    </row>
    <row r="12" spans="1:10" ht="15" customHeight="1" x14ac:dyDescent="0.25">
      <c r="A12" s="77"/>
      <c r="B12" s="78"/>
      <c r="C12" s="107" t="s">
        <v>155</v>
      </c>
      <c r="D12" s="74"/>
      <c r="E12" s="75"/>
      <c r="F12" s="76"/>
      <c r="G12" s="76"/>
      <c r="H12" s="99"/>
      <c r="I12" s="99"/>
      <c r="J12" s="99"/>
    </row>
    <row r="13" spans="1:10" x14ac:dyDescent="0.25">
      <c r="A13" s="77"/>
      <c r="B13" s="78"/>
      <c r="C13" s="107"/>
      <c r="D13" s="74"/>
      <c r="E13" s="75"/>
      <c r="F13" s="76"/>
      <c r="G13" s="76"/>
      <c r="H13" s="100"/>
      <c r="I13" s="100"/>
      <c r="J13" s="100"/>
    </row>
    <row r="14" spans="1:10" s="2" customFormat="1" ht="18.75" customHeight="1" x14ac:dyDescent="0.2">
      <c r="A14" s="35"/>
      <c r="B14" s="27"/>
      <c r="C14" s="25"/>
      <c r="D14" s="26"/>
      <c r="E14" s="22"/>
      <c r="F14" s="28"/>
      <c r="G14" s="28"/>
      <c r="H14" s="28"/>
      <c r="I14" s="28"/>
      <c r="J14" s="69"/>
    </row>
    <row r="15" spans="1:10" s="2" customFormat="1" ht="12.75" x14ac:dyDescent="0.2">
      <c r="A15" s="35"/>
      <c r="B15" s="27"/>
      <c r="C15" s="25"/>
      <c r="D15" s="26"/>
      <c r="E15" s="22"/>
      <c r="F15" s="28"/>
      <c r="G15" s="28"/>
      <c r="H15" s="28"/>
      <c r="I15" s="28"/>
      <c r="J15" s="28"/>
    </row>
    <row r="16" spans="1:10" s="2" customFormat="1" ht="55.5" customHeight="1" x14ac:dyDescent="0.2">
      <c r="A16" s="117" t="s">
        <v>149</v>
      </c>
      <c r="B16" s="127" t="s">
        <v>38</v>
      </c>
      <c r="C16" s="118" t="s">
        <v>35</v>
      </c>
      <c r="D16" s="29" t="s">
        <v>36</v>
      </c>
      <c r="E16" s="30" t="s">
        <v>124</v>
      </c>
      <c r="F16" s="30" t="s">
        <v>138</v>
      </c>
      <c r="G16" s="30" t="s">
        <v>139</v>
      </c>
      <c r="H16" s="30" t="s">
        <v>140</v>
      </c>
      <c r="I16" s="30" t="s">
        <v>142</v>
      </c>
      <c r="J16" s="30" t="s">
        <v>141</v>
      </c>
    </row>
    <row r="17" spans="1:11" s="2" customFormat="1" ht="27.75" customHeight="1" x14ac:dyDescent="0.2">
      <c r="A17" s="117"/>
      <c r="B17" s="127"/>
      <c r="C17" s="118"/>
      <c r="D17" s="21">
        <v>1</v>
      </c>
      <c r="E17" s="30">
        <v>2</v>
      </c>
      <c r="F17" s="30">
        <v>3</v>
      </c>
      <c r="G17" s="30" t="s">
        <v>144</v>
      </c>
      <c r="H17" s="30">
        <v>5</v>
      </c>
      <c r="I17" s="30">
        <v>6</v>
      </c>
      <c r="J17" s="31" t="s">
        <v>143</v>
      </c>
    </row>
    <row r="18" spans="1:11" s="2" customFormat="1" ht="35.25" customHeight="1" thickBot="1" x14ac:dyDescent="0.25">
      <c r="A18" s="117"/>
      <c r="B18" s="58">
        <v>1</v>
      </c>
      <c r="C18" s="64" t="s">
        <v>136</v>
      </c>
      <c r="D18" s="59" t="s">
        <v>43</v>
      </c>
      <c r="E18" s="39">
        <v>313</v>
      </c>
      <c r="F18" s="40"/>
      <c r="G18" s="40">
        <f t="shared" ref="G18" si="0">E18*F18</f>
        <v>0</v>
      </c>
      <c r="H18" s="65"/>
      <c r="I18" s="68">
        <f t="shared" ref="I18" si="1">F18*H18</f>
        <v>0</v>
      </c>
      <c r="J18" s="40">
        <f t="shared" ref="J18" si="2">G18+(I18*E18)</f>
        <v>0</v>
      </c>
    </row>
    <row r="19" spans="1:11" s="2" customFormat="1" ht="13.5" thickBot="1" x14ac:dyDescent="0.25">
      <c r="B19" s="16"/>
      <c r="D19" s="114" t="s">
        <v>162</v>
      </c>
      <c r="E19" s="115"/>
      <c r="F19" s="116"/>
      <c r="G19" s="67">
        <f>SUM(G18)</f>
        <v>0</v>
      </c>
    </row>
    <row r="20" spans="1:11" s="2" customFormat="1" ht="12.75" x14ac:dyDescent="0.2">
      <c r="B20" s="16"/>
    </row>
    <row r="21" spans="1:11" ht="30" customHeight="1" x14ac:dyDescent="0.25">
      <c r="A21" s="120" t="s">
        <v>168</v>
      </c>
      <c r="B21" s="120"/>
      <c r="C21" s="120"/>
      <c r="D21" s="120"/>
      <c r="E21" s="81"/>
      <c r="F21" s="82"/>
      <c r="G21" s="106" t="s">
        <v>157</v>
      </c>
      <c r="H21" s="106"/>
      <c r="I21" s="106"/>
      <c r="J21" s="106"/>
      <c r="K21" s="2"/>
    </row>
    <row r="22" spans="1:11" x14ac:dyDescent="0.25">
      <c r="A22" s="71"/>
      <c r="B22" s="72"/>
      <c r="C22" s="73"/>
      <c r="E22" s="83"/>
      <c r="F22" s="84"/>
      <c r="G22" s="85"/>
      <c r="H22" s="85"/>
      <c r="I22" s="85"/>
      <c r="J22" s="85"/>
      <c r="K22" s="2"/>
    </row>
    <row r="23" spans="1:11" ht="23.25" customHeight="1" x14ac:dyDescent="0.25">
      <c r="A23" s="119" t="s">
        <v>173</v>
      </c>
      <c r="B23" s="119"/>
      <c r="C23" s="119"/>
      <c r="D23" s="119"/>
      <c r="E23" s="83"/>
      <c r="F23" s="91" t="s">
        <v>158</v>
      </c>
      <c r="G23" s="86"/>
      <c r="H23" s="86"/>
      <c r="I23" s="86"/>
      <c r="J23" s="86"/>
      <c r="K23" s="2"/>
    </row>
    <row r="24" spans="1:11" s="2" customFormat="1" ht="12.75" x14ac:dyDescent="0.2">
      <c r="B24" s="16"/>
    </row>
    <row r="25" spans="1:11" x14ac:dyDescent="0.25">
      <c r="A25" s="108" t="s">
        <v>172</v>
      </c>
      <c r="B25" s="108"/>
      <c r="C25" s="108"/>
      <c r="D25" s="108"/>
      <c r="E25" s="108"/>
      <c r="F25" s="108"/>
    </row>
  </sheetData>
  <mergeCells count="22">
    <mergeCell ref="A25:F25"/>
    <mergeCell ref="A21:D21"/>
    <mergeCell ref="A23:D23"/>
    <mergeCell ref="A8:C8"/>
    <mergeCell ref="H8:J8"/>
    <mergeCell ref="G21:J21"/>
    <mergeCell ref="A9:C10"/>
    <mergeCell ref="H9:J10"/>
    <mergeCell ref="A11:C11"/>
    <mergeCell ref="H11:J11"/>
    <mergeCell ref="C12:C13"/>
    <mergeCell ref="H12:J13"/>
    <mergeCell ref="A16:A18"/>
    <mergeCell ref="B16:B17"/>
    <mergeCell ref="C16:C17"/>
    <mergeCell ref="D19:F19"/>
    <mergeCell ref="A1:D1"/>
    <mergeCell ref="A2:J3"/>
    <mergeCell ref="A5:C5"/>
    <mergeCell ref="F5:J5"/>
    <mergeCell ref="A6:C7"/>
    <mergeCell ref="F6:J7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sqref="A1:L32"/>
    </sheetView>
  </sheetViews>
  <sheetFormatPr defaultRowHeight="15" x14ac:dyDescent="0.25"/>
  <sheetData>
    <row r="1" spans="1:12" x14ac:dyDescent="0.25">
      <c r="A1" s="128" t="s">
        <v>165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2" x14ac:dyDescent="0.25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2" x14ac:dyDescent="0.25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" x14ac:dyDescent="0.25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1:12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1:12" x14ac:dyDescent="0.25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x14ac:dyDescent="0.25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2" x14ac:dyDescent="0.25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</row>
    <row r="9" spans="1:12" x14ac:dyDescent="0.25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</row>
    <row r="10" spans="1:12" x14ac:dyDescent="0.25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</row>
    <row r="11" spans="1:12" x14ac:dyDescent="0.25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</row>
    <row r="12" spans="1:12" x14ac:dyDescent="0.25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</row>
    <row r="13" spans="1:12" x14ac:dyDescent="0.25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</row>
    <row r="14" spans="1:12" x14ac:dyDescent="0.25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</row>
    <row r="15" spans="1:12" x14ac:dyDescent="0.25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</row>
    <row r="16" spans="1:12" x14ac:dyDescent="0.25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</row>
    <row r="17" spans="1:12" x14ac:dyDescent="0.25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</row>
    <row r="18" spans="1:12" x14ac:dyDescent="0.25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</row>
    <row r="19" spans="1:12" x14ac:dyDescent="0.25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</row>
    <row r="20" spans="1:12" x14ac:dyDescent="0.25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</row>
    <row r="21" spans="1:12" x14ac:dyDescent="0.25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</row>
    <row r="22" spans="1:12" x14ac:dyDescent="0.25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</row>
    <row r="23" spans="1:12" x14ac:dyDescent="0.25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</row>
    <row r="24" spans="1:12" x14ac:dyDescent="0.25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</row>
    <row r="25" spans="1:12" x14ac:dyDescent="0.25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</row>
    <row r="26" spans="1:12" x14ac:dyDescent="0.25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</row>
    <row r="27" spans="1:12" x14ac:dyDescent="0.25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</row>
    <row r="28" spans="1:12" x14ac:dyDescent="0.25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</row>
    <row r="29" spans="1:12" x14ac:dyDescent="0.25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</row>
    <row r="30" spans="1:12" x14ac:dyDescent="0.25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</row>
    <row r="31" spans="1:12" x14ac:dyDescent="0.25">
      <c r="A31" s="128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</row>
    <row r="32" spans="1:12" x14ac:dyDescent="0.25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</row>
  </sheetData>
  <mergeCells count="1">
    <mergeCell ref="A1:L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Партија 1</vt:lpstr>
      <vt:lpstr>Партија 2</vt:lpstr>
      <vt:lpstr>Партија 3</vt:lpstr>
      <vt:lpstr>Партија 4</vt:lpstr>
      <vt:lpstr>Партија 5</vt:lpstr>
      <vt:lpstr>Упутство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2019-08-27T10:11:25Z</dcterms:modified>
</cp:coreProperties>
</file>