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понуде'!$A$1:$L$98</definedName>
  </definedNames>
  <calcPr fullCalcOnLoad="1"/>
</workbook>
</file>

<file path=xl/sharedStrings.xml><?xml version="1.0" encoding="utf-8"?>
<sst xmlns="http://schemas.openxmlformats.org/spreadsheetml/2006/main" count="185" uniqueCount="100">
  <si>
    <t>Тело стент графта</t>
  </si>
  <si>
    <t>Наставак</t>
  </si>
  <si>
    <t>Ендоваскуларни графтови за трбушну аорту са илијачним артеријама мањим од 7 мм и са припадајућим екстензијама</t>
  </si>
  <si>
    <t>Ендоваскуларни графтови за грудну аорту, дијаметра од 46мм и мање, са системом за парцијално отпуштање</t>
  </si>
  <si>
    <t>Телo стент графта</t>
  </si>
  <si>
    <t>Ендоваскуларни графтови за грудну аорту дужи од 220мм, са доступне четири различите дужине</t>
  </si>
  <si>
    <t>Тврда жица</t>
  </si>
  <si>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</si>
  <si>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</si>
  <si>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</si>
  <si>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</si>
  <si>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</si>
  <si>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</si>
  <si>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комад</t>
  </si>
  <si>
    <t>Овлашћено лице понуђача:</t>
  </si>
  <si>
    <t>УКУПНО ЗА ПАРТИЈУ</t>
  </si>
  <si>
    <t>Импрегнирани тубуларни полиестер (Dacron®) графтови промера 24 и 22 мм</t>
  </si>
  <si>
    <t>Импрегнирани тубуларни полиестер (Dacron®) графтови промера 20,18 и 16 мм</t>
  </si>
  <si>
    <t>Импрегнирани тубуларни полиестер (Dacron®) графтови промера 8 и 6 мм</t>
  </si>
  <si>
    <t>Импрегнирани полиестер (Dacron®) графтови обложени сребро-ацетатом –  Бифуркациони, промера 16x8 i 14x7 мм</t>
  </si>
  <si>
    <t>Импрегнирани бифуркациони полиестер (Dacron®) графтови 20x10, 18x9,16x8,14x7 и 12x6 мм</t>
  </si>
  <si>
    <t>Тубуларни PTFE графтови споља ојачани са ‘’прстеновима’’ или ‘’спиралом’’ промера 8 и 6 мм</t>
  </si>
  <si>
    <t>Импрегнирани тубуларни полиестер (Dacron®) графтови обложени сребро-ацетатом промера 8 и 6 мм</t>
  </si>
  <si>
    <t>СЕТОВИ ЗА " IN SITU " BYPASS</t>
  </si>
  <si>
    <t>ВЕНСКИ СТРИПЕРИ</t>
  </si>
  <si>
    <t>Ендоваскуларни графтови за трбушну аорту са супрареналном фиксацијом, механизмом за парцијално отпуштање и припадајућим екстензијама, за анеуризме чији је врат дужине 10мм и више</t>
  </si>
  <si>
    <t>УКУПНА ВРЕДНОСТ ПОНУДЕ СА ПДВ-ом</t>
  </si>
  <si>
    <t>УКУПНА ВРЕДНОСТ ПОНУДЕ БЕЗ ПДВ-а</t>
  </si>
  <si>
    <t>1.</t>
  </si>
  <si>
    <t>I - ПАРТИЈА</t>
  </si>
  <si>
    <t>II - ПРЕДМЕТ НАБАВКЕ</t>
  </si>
  <si>
    <t>III - ЗАШТИЋЕНИ НАЗИВ ПОНУЂЕНОГ ДОБРА</t>
  </si>
  <si>
    <t xml:space="preserve">Балон катетер </t>
  </si>
  <si>
    <t>Балон катетер</t>
  </si>
  <si>
    <t>ИЗНОС ПДВ-а</t>
  </si>
  <si>
    <t>Тубуларни PTFE графтови споља ојачани са ‘’прстеновима’’ или ‘’спиралом’’ промера 10 и/или 12 мм</t>
  </si>
  <si>
    <t>V - ПРОИЗВОЂАЧ</t>
  </si>
  <si>
    <t>VI - ЈЕДИНИЦА МЕРЕ</t>
  </si>
  <si>
    <t>VII - КОЛИЧИНА</t>
  </si>
  <si>
    <t>VIII -  ЈЕДИНИЧНА ЦЕНА</t>
  </si>
  <si>
    <t>IX -  УКУПНА ЦЕНА БЕЗ ПДВ-а</t>
  </si>
  <si>
    <t>X - СТОПА ПДВ-a</t>
  </si>
  <si>
    <t>XI - ИЗНОС ПДВ-а</t>
  </si>
  <si>
    <t>XII - УКУПНА ЦЕНА СА ПДВ-ом</t>
  </si>
  <si>
    <t>IV - КАТАЛОШКИ БРОЈ ПОНУЂЕНОГ ДОБРА</t>
  </si>
  <si>
    <t>Рок важења понуде је ____________ дана од дана отварања понуда.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</si>
  <si>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</si>
  <si>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</si>
  <si>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</si>
  <si>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</si>
  <si>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</si>
  <si>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</si>
  <si>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</si>
  <si>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</si>
  <si>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</si>
  <si>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</si>
  <si>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</si>
  <si>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</si>
  <si>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</si>
  <si>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</si>
  <si>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</si>
  <si>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</si>
  <si>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</si>
  <si>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</si>
  <si>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</si>
  <si>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</si>
  <si>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</si>
  <si>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</si>
  <si>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</si>
  <si>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Рок испоруке је _________________ сата од пријема писменог захтева Купца.</t>
  </si>
  <si>
    <t>Импрегнирани полиестер (Dacron®) графтови обложени сребро-ацетатом – Триаксијални, промера 8 мм</t>
  </si>
  <si>
    <t>Импрегнирани тубуларни полиестер (Dacron®) графтови промера 24 и 22 мм, са 4 гране (за торакоабдоминалну аорту)</t>
  </si>
  <si>
    <t>25.</t>
  </si>
  <si>
    <t>26.</t>
  </si>
  <si>
    <t>Ендоваскуларни графтови за трбушну аорту са оклузијом једне илијачне артерије и са припадајућим екстензијама</t>
  </si>
  <si>
    <t>Оклудер</t>
  </si>
  <si>
    <t>Покривени балоном експандирајући стент</t>
  </si>
  <si>
    <t>Ендоваскуларни графтови за трбушну аорту за лечење анеуризми врата краћег од 10мм</t>
  </si>
  <si>
    <t>FOGARTY КАТЕТЕРИ 
(величине од 2 до 8 Ch и 10 Ch)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</si>
  <si>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III), каталошки број понуђеног добра (колона: IV), назив произвођача понуђеног добра (колона: V), јединична цена понуђеног добра (колона: VIII), стопа ПДВ - а (колона: X), рок важења понуде и рок испоруке.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назив, каталошки број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уноси се само јединична цена (колона: VIII) у складу са јединицом мере за партију и стопа ПДВ-а  (колона: X)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 (заокружену на две децимале), без обзира на број понуђених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 колона: IX, XI и XII),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Рок испоруке уноси понуђач. </t>
    </r>
    <r>
      <rPr>
        <b/>
        <sz val="10"/>
        <color indexed="8"/>
        <rFont val="Arial"/>
        <family val="2"/>
      </rPr>
      <t>Рок испоруке не може бити дужи од 72 сата.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У случају да понуђач нуди исто добро у више партија, цена тог добра се не сме разликовати, односно мора бити иста у свим партијама за које подноси понуду.</t>
    </r>
  </si>
  <si>
    <t>ПРИЛОГ Б - ОБРАЗАЦ БР. 4.1 - ПОНУДА ЗА ЈАВНУ НАБАВКУ ГРАФТОВА И ЕНДОВАСКУЛАРНИХ ГРАФТОВА СА ПРАТЕЋИМ СПЕЦИФИЧНИМ ПОТРОШНИМ МАТЕРИЈАЛОМ, КОЈИ ЈЕ НЕОПХОДАН ЗА ЊЕГОВУ ИМПЛАНТАЦИЈУ
РБ 404-1-110/19-25</t>
  </si>
  <si>
    <t xml:space="preserve">PTFE графт за хемодијализу </t>
  </si>
  <si>
    <t xml:space="preserve">Ендоваскуларни графтови за грудну аорту са доступним пратећим есктензијама различитих конфигурација за имплантацију из два дела </t>
  </si>
  <si>
    <t>Комплијантни балон катетер за стент графт</t>
  </si>
  <si>
    <t xml:space="preserve">Ендоваскуларни стент графтови за анеуризме трбушне аорте које захватају и илијачне артеријела </t>
  </si>
  <si>
    <t>Илијачни стент графт</t>
  </si>
  <si>
    <t>Ендоваскуларни стент графт са додатним графтом за обољења аорте која захватају аортни лук</t>
  </si>
  <si>
    <t>Ендоваскуларни графтови за грудну аорту малих пречника, са системом за парцијално отпуштање</t>
  </si>
  <si>
    <t>27.</t>
  </si>
  <si>
    <t>Балоном експандирајући покривени стент за лечење коарктације аорте</t>
  </si>
  <si>
    <t>28.</t>
  </si>
  <si>
    <t>Екстрацелуларни матрикс пач/закрпа од субмукозе танког црева свиње</t>
  </si>
  <si>
    <t>29.</t>
  </si>
  <si>
    <t>Ендоваскуларни систем за лечење абдоминалних анеуризми врата дугачком 6мм и више</t>
  </si>
  <si>
    <t>Водич катетер</t>
  </si>
  <si>
    <t>Апликатор</t>
  </si>
  <si>
    <t>Касете са имплантима</t>
  </si>
  <si>
    <t>30.</t>
  </si>
  <si>
    <t>Ендоваскуларни графтови за елонгирану грудну аорту, са системом за парцијално отпуштање и дугачким носачем стент графта</t>
  </si>
  <si>
    <r>
      <t>Поводом позива за подношење понуде за јавну набавку графтова и ендоваскуларних графтова са пратећим специфичним потрошним материјалом, који је неопходан за његову имплантацију, бр. ЈН: 404-1-110/19-25, објављеног  на Порталу јавних набав</t>
    </r>
    <r>
      <rPr>
        <sz val="10"/>
        <color indexed="8"/>
        <rFont val="Arial"/>
        <family val="2"/>
      </rPr>
      <t>ки дана 01</t>
    </r>
    <r>
      <rPr>
        <sz val="10"/>
        <rFont val="Arial"/>
        <family val="2"/>
      </rPr>
      <t>.10.2019</t>
    </r>
    <r>
      <rPr>
        <sz val="10"/>
        <color indexed="13"/>
        <rFont val="Arial"/>
        <family val="2"/>
      </rPr>
      <t xml:space="preserve">. </t>
    </r>
    <r>
      <rPr>
        <sz val="10"/>
        <color indexed="8"/>
        <rFont val="Arial"/>
        <family val="2"/>
      </rPr>
      <t>год</t>
    </r>
    <r>
      <rPr>
        <sz val="10"/>
        <rFont val="Arial"/>
        <family val="2"/>
      </rPr>
      <t>ине, подносим понуду како следи: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</si>
</sst>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\ &quot;Din.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09]dddd\,\ mmmm\ d\,\ yyyy"/>
    <numFmt numFmtId="194" formatCode="[$-409]h:mm:ss\ AM/PM"/>
  </numFmts>
  <fonts count="5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5" fillId="32" borderId="7" applyNumberFormat="0" applyFont="0" applyAlignment="0" applyProtection="0"/>
    <xf numFmtId="0" fontId="50" fillId="27" borderId="8" applyNumberFormat="0" applyAlignment="0" applyProtection="0"/>
    <xf numFmtId="9" fontId="1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9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59" applyFont="1" applyFill="1" applyAlignment="1">
      <alignment horizontal="center" vertical="center"/>
      <protection/>
    </xf>
    <xf numFmtId="3" fontId="9" fillId="33" borderId="0" xfId="59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59" applyFont="1" applyFill="1" applyAlignment="1">
      <alignment horizontal="center" vertical="center"/>
      <protection/>
    </xf>
    <xf numFmtId="3" fontId="10" fillId="33" borderId="0" xfId="59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10" xfId="59" applyFont="1" applyFill="1" applyBorder="1" applyAlignment="1" applyProtection="1">
      <alignment horizontal="left" vertical="center" wrapText="1"/>
      <protection locked="0"/>
    </xf>
    <xf numFmtId="0" fontId="12" fillId="0" borderId="11" xfId="59" applyFont="1" applyFill="1" applyBorder="1" applyAlignment="1" applyProtection="1">
      <alignment horizontal="left" vertical="center" wrapText="1"/>
      <protection locked="0"/>
    </xf>
    <xf numFmtId="0" fontId="12" fillId="0" borderId="12" xfId="59" applyFont="1" applyFill="1" applyBorder="1" applyAlignment="1" applyProtection="1">
      <alignment horizontal="left" vertical="center" wrapText="1"/>
      <protection locked="0"/>
    </xf>
    <xf numFmtId="0" fontId="12" fillId="0" borderId="13" xfId="59" applyFont="1" applyFill="1" applyBorder="1" applyAlignment="1" applyProtection="1">
      <alignment horizontal="left" vertical="center" wrapText="1"/>
      <protection locked="0"/>
    </xf>
    <xf numFmtId="0" fontId="12" fillId="0" borderId="10" xfId="60" applyFont="1" applyFill="1" applyBorder="1" applyAlignment="1" applyProtection="1">
      <alignment horizontal="left" vertical="center" wrapText="1"/>
      <protection locked="0"/>
    </xf>
    <xf numFmtId="0" fontId="12" fillId="0" borderId="11" xfId="60" applyFont="1" applyFill="1" applyBorder="1" applyAlignment="1" applyProtection="1">
      <alignment horizontal="left" vertical="center" wrapText="1"/>
      <protection locked="0"/>
    </xf>
    <xf numFmtId="0" fontId="12" fillId="0" borderId="14" xfId="59" applyFont="1" applyFill="1" applyBorder="1" applyAlignment="1" applyProtection="1">
      <alignment horizontal="left" vertical="center" wrapText="1"/>
      <protection locked="0"/>
    </xf>
    <xf numFmtId="188" fontId="12" fillId="0" borderId="14" xfId="0" applyNumberFormat="1" applyFont="1" applyBorder="1" applyAlignment="1" applyProtection="1">
      <alignment horizontal="right" vertical="center" wrapText="1"/>
      <protection locked="0"/>
    </xf>
    <xf numFmtId="178" fontId="12" fillId="0" borderId="14" xfId="0" applyNumberFormat="1" applyFont="1" applyBorder="1" applyAlignment="1">
      <alignment horizontal="right" vertical="center" wrapText="1"/>
    </xf>
    <xf numFmtId="178" fontId="1" fillId="0" borderId="0" xfId="0" applyNumberFormat="1" applyFont="1" applyAlignment="1">
      <alignment horizontal="right" vertical="justify" wrapText="1"/>
    </xf>
    <xf numFmtId="0" fontId="13" fillId="0" borderId="13" xfId="60" applyFont="1" applyFill="1" applyBorder="1" applyAlignment="1">
      <alignment horizontal="center" vertical="center" wrapText="1"/>
      <protection/>
    </xf>
    <xf numFmtId="3" fontId="13" fillId="33" borderId="13" xfId="60" applyNumberFormat="1" applyFont="1" applyFill="1" applyBorder="1" applyAlignment="1">
      <alignment horizontal="center" vertical="center" wrapText="1"/>
      <protection/>
    </xf>
    <xf numFmtId="0" fontId="14" fillId="0" borderId="14" xfId="0" applyFont="1" applyBorder="1" applyAlignment="1">
      <alignment vertical="center" wrapText="1"/>
    </xf>
    <xf numFmtId="0" fontId="13" fillId="0" borderId="15" xfId="60" applyFont="1" applyFill="1" applyBorder="1" applyAlignment="1">
      <alignment horizontal="center" vertical="center" wrapText="1"/>
      <protection/>
    </xf>
    <xf numFmtId="0" fontId="13" fillId="0" borderId="13" xfId="60" applyFont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78" fontId="12" fillId="0" borderId="17" xfId="0" applyNumberFormat="1" applyFont="1" applyBorder="1" applyAlignment="1">
      <alignment horizontal="right" vertical="center" wrapText="1"/>
    </xf>
    <xf numFmtId="0" fontId="14" fillId="0" borderId="13" xfId="0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9" fontId="12" fillId="0" borderId="11" xfId="0" applyNumberFormat="1" applyFont="1" applyBorder="1" applyAlignment="1">
      <alignment horizontal="right" vertical="center" wrapText="1"/>
    </xf>
    <xf numFmtId="9" fontId="12" fillId="0" borderId="14" xfId="0" applyNumberFormat="1" applyFont="1" applyBorder="1" applyAlignment="1">
      <alignment horizontal="right" vertical="center" wrapText="1"/>
    </xf>
    <xf numFmtId="9" fontId="12" fillId="0" borderId="14" xfId="0" applyNumberFormat="1" applyFont="1" applyFill="1" applyBorder="1" applyAlignment="1">
      <alignment horizontal="right" vertical="center" wrapText="1"/>
    </xf>
    <xf numFmtId="9" fontId="12" fillId="0" borderId="13" xfId="0" applyNumberFormat="1" applyFont="1" applyBorder="1" applyAlignment="1">
      <alignment horizontal="right" vertical="center" wrapText="1"/>
    </xf>
    <xf numFmtId="178" fontId="12" fillId="0" borderId="19" xfId="0" applyNumberFormat="1" applyFont="1" applyBorder="1" applyAlignment="1">
      <alignment horizontal="right" vertical="center" wrapText="1"/>
    </xf>
    <xf numFmtId="0" fontId="12" fillId="0" borderId="20" xfId="59" applyFont="1" applyFill="1" applyBorder="1" applyAlignment="1" applyProtection="1">
      <alignment horizontal="left" vertical="center" wrapText="1"/>
      <protection locked="0"/>
    </xf>
    <xf numFmtId="188" fontId="12" fillId="0" borderId="20" xfId="0" applyNumberFormat="1" applyFont="1" applyBorder="1" applyAlignment="1" applyProtection="1">
      <alignment horizontal="right" vertical="center" wrapText="1"/>
      <protection locked="0"/>
    </xf>
    <xf numFmtId="9" fontId="12" fillId="0" borderId="20" xfId="0" applyNumberFormat="1" applyFont="1" applyBorder="1" applyAlignment="1">
      <alignment horizontal="right" vertical="center" wrapText="1"/>
    </xf>
    <xf numFmtId="0" fontId="14" fillId="0" borderId="2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3" fillId="0" borderId="21" xfId="59" applyFont="1" applyFill="1" applyBorder="1" applyAlignment="1" applyProtection="1">
      <alignment vertical="center" wrapText="1"/>
      <protection locked="0"/>
    </xf>
    <xf numFmtId="0" fontId="13" fillId="0" borderId="0" xfId="59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21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Border="1" applyAlignment="1" applyProtection="1">
      <alignment vertical="top" wrapText="1"/>
      <protection locked="0"/>
    </xf>
    <xf numFmtId="0" fontId="13" fillId="0" borderId="21" xfId="59" applyFont="1" applyFill="1" applyBorder="1" applyAlignment="1" applyProtection="1">
      <alignment vertical="center" wrapText="1"/>
      <protection locked="0"/>
    </xf>
    <xf numFmtId="0" fontId="13" fillId="0" borderId="0" xfId="59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right" vertical="justify" wrapText="1"/>
    </xf>
    <xf numFmtId="0" fontId="54" fillId="0" borderId="14" xfId="0" applyFont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right" vertical="center" wrapText="1"/>
    </xf>
    <xf numFmtId="178" fontId="12" fillId="0" borderId="19" xfId="0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12" fillId="0" borderId="22" xfId="59" applyFont="1" applyFill="1" applyBorder="1" applyAlignment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3" fontId="55" fillId="0" borderId="11" xfId="0" applyNumberFormat="1" applyFont="1" applyBorder="1" applyAlignment="1">
      <alignment horizontal="center" vertical="center" wrapText="1"/>
    </xf>
    <xf numFmtId="0" fontId="12" fillId="0" borderId="23" xfId="59" applyFont="1" applyFill="1" applyBorder="1" applyAlignment="1">
      <alignment horizontal="center" vertical="center" wrapText="1"/>
      <protection/>
    </xf>
    <xf numFmtId="0" fontId="55" fillId="0" borderId="13" xfId="0" applyFont="1" applyBorder="1" applyAlignment="1">
      <alignment horizontal="center" vertical="center" wrapText="1"/>
    </xf>
    <xf numFmtId="3" fontId="55" fillId="0" borderId="13" xfId="0" applyNumberFormat="1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12" fillId="0" borderId="15" xfId="59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12" fillId="0" borderId="28" xfId="5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2" fillId="0" borderId="14" xfId="59" applyFont="1" applyFill="1" applyBorder="1" applyAlignment="1">
      <alignment horizontal="center" vertical="center" wrapText="1"/>
      <protection/>
    </xf>
    <xf numFmtId="0" fontId="12" fillId="34" borderId="14" xfId="0" applyFont="1" applyFill="1" applyBorder="1" applyAlignment="1">
      <alignment horizontal="right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right" vertical="center" wrapText="1"/>
    </xf>
    <xf numFmtId="0" fontId="12" fillId="34" borderId="29" xfId="0" applyFont="1" applyFill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4" fontId="12" fillId="0" borderId="13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4" fontId="12" fillId="0" borderId="20" xfId="0" applyNumberFormat="1" applyFont="1" applyBorder="1" applyAlignment="1">
      <alignment horizontal="right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4" fontId="12" fillId="0" borderId="17" xfId="0" applyNumberFormat="1" applyFont="1" applyBorder="1" applyAlignment="1">
      <alignment horizontal="right" vertical="center" wrapText="1"/>
    </xf>
    <xf numFmtId="4" fontId="12" fillId="0" borderId="31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4" fontId="12" fillId="0" borderId="33" xfId="0" applyNumberFormat="1" applyFont="1" applyBorder="1" applyAlignment="1">
      <alignment horizontal="right" vertical="center" wrapText="1"/>
    </xf>
    <xf numFmtId="4" fontId="12" fillId="0" borderId="34" xfId="0" applyNumberFormat="1" applyFont="1" applyBorder="1" applyAlignment="1">
      <alignment horizontal="right" vertical="center" wrapText="1"/>
    </xf>
    <xf numFmtId="4" fontId="12" fillId="0" borderId="14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33" xfId="0" applyNumberFormat="1" applyFont="1" applyFill="1" applyBorder="1" applyAlignment="1">
      <alignment horizontal="right" vertical="center" wrapText="1"/>
    </xf>
    <xf numFmtId="4" fontId="12" fillId="0" borderId="35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35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 applyProtection="1">
      <alignment horizontal="right" vertical="center" wrapText="1"/>
      <protection locked="0"/>
    </xf>
    <xf numFmtId="4" fontId="12" fillId="0" borderId="20" xfId="0" applyNumberFormat="1" applyFont="1" applyBorder="1" applyAlignment="1" applyProtection="1">
      <alignment horizontal="right" vertical="center" wrapText="1"/>
      <protection locked="0"/>
    </xf>
    <xf numFmtId="4" fontId="12" fillId="0" borderId="24" xfId="0" applyNumberFormat="1" applyFont="1" applyBorder="1" applyAlignment="1" applyProtection="1">
      <alignment horizontal="right" vertical="center" wrapText="1"/>
      <protection locked="0"/>
    </xf>
    <xf numFmtId="4" fontId="12" fillId="0" borderId="25" xfId="0" applyNumberFormat="1" applyFont="1" applyBorder="1" applyAlignment="1" applyProtection="1">
      <alignment horizontal="right" vertical="center" wrapText="1"/>
      <protection locked="0"/>
    </xf>
    <xf numFmtId="4" fontId="12" fillId="0" borderId="14" xfId="0" applyNumberFormat="1" applyFont="1" applyBorder="1" applyAlignment="1" applyProtection="1">
      <alignment horizontal="right" vertical="center" wrapText="1"/>
      <protection locked="0"/>
    </xf>
    <xf numFmtId="4" fontId="12" fillId="0" borderId="13" xfId="0" applyNumberFormat="1" applyFont="1" applyBorder="1" applyAlignment="1" applyProtection="1">
      <alignment horizontal="right" vertical="center" wrapText="1"/>
      <protection locked="0"/>
    </xf>
    <xf numFmtId="4" fontId="12" fillId="34" borderId="14" xfId="0" applyNumberFormat="1" applyFont="1" applyFill="1" applyBorder="1" applyAlignment="1">
      <alignment horizontal="right" vertical="center" wrapText="1"/>
    </xf>
    <xf numFmtId="4" fontId="12" fillId="34" borderId="29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justify" wrapText="1"/>
    </xf>
    <xf numFmtId="0" fontId="12" fillId="0" borderId="36" xfId="59" applyFont="1" applyFill="1" applyBorder="1" applyAlignment="1">
      <alignment horizontal="center" vertical="center" wrapText="1"/>
      <protection/>
    </xf>
    <xf numFmtId="0" fontId="12" fillId="0" borderId="37" xfId="59" applyFont="1" applyFill="1" applyBorder="1" applyAlignment="1">
      <alignment horizontal="center" vertical="center" wrapText="1"/>
      <protection/>
    </xf>
    <xf numFmtId="0" fontId="12" fillId="0" borderId="38" xfId="59" applyFont="1" applyFill="1" applyBorder="1" applyAlignment="1">
      <alignment horizontal="center" vertical="center" wrapText="1"/>
      <protection/>
    </xf>
    <xf numFmtId="0" fontId="12" fillId="33" borderId="39" xfId="0" applyFont="1" applyFill="1" applyBorder="1" applyAlignment="1">
      <alignment horizontal="left" vertical="center" wrapText="1"/>
    </xf>
    <xf numFmtId="0" fontId="12" fillId="33" borderId="40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2" fillId="33" borderId="41" xfId="0" applyFont="1" applyFill="1" applyBorder="1" applyAlignment="1">
      <alignment horizontal="left" vertical="center" wrapText="1"/>
    </xf>
    <xf numFmtId="0" fontId="12" fillId="13" borderId="14" xfId="0" applyFont="1" applyFill="1" applyBorder="1" applyAlignment="1">
      <alignment horizontal="right" vertical="center" wrapText="1"/>
    </xf>
    <xf numFmtId="0" fontId="12" fillId="0" borderId="42" xfId="59" applyFont="1" applyFill="1" applyBorder="1" applyAlignment="1">
      <alignment horizontal="center" vertical="center" wrapText="1"/>
      <protection/>
    </xf>
    <xf numFmtId="0" fontId="12" fillId="0" borderId="39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13" borderId="19" xfId="0" applyFont="1" applyFill="1" applyBorder="1" applyAlignment="1">
      <alignment horizontal="right" vertical="center" wrapText="1"/>
    </xf>
    <xf numFmtId="0" fontId="12" fillId="13" borderId="29" xfId="0" applyFont="1" applyFill="1" applyBorder="1" applyAlignment="1">
      <alignment horizontal="righ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33" borderId="43" xfId="0" applyFont="1" applyFill="1" applyBorder="1" applyAlignment="1">
      <alignment horizontal="left" vertical="center" wrapText="1"/>
    </xf>
    <xf numFmtId="0" fontId="12" fillId="13" borderId="17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6" fillId="0" borderId="2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14" fontId="56" fillId="0" borderId="2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21" xfId="0" applyFont="1" applyBorder="1" applyAlignment="1">
      <alignment horizontal="center" vertical="justify" wrapText="1"/>
    </xf>
    <xf numFmtId="0" fontId="13" fillId="0" borderId="22" xfId="59" applyFont="1" applyFill="1" applyBorder="1" applyAlignment="1">
      <alignment horizontal="right" vertical="center" wrapText="1"/>
      <protection/>
    </xf>
    <xf numFmtId="0" fontId="13" fillId="0" borderId="46" xfId="59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59" applyFont="1" applyFill="1" applyAlignment="1">
      <alignment horizontal="left" vertical="center" wrapText="1"/>
      <protection/>
    </xf>
    <xf numFmtId="4" fontId="12" fillId="0" borderId="47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0" fontId="13" fillId="0" borderId="48" xfId="59" applyFont="1" applyFill="1" applyBorder="1" applyAlignment="1">
      <alignment horizontal="right" vertical="center" wrapText="1"/>
      <protection/>
    </xf>
    <xf numFmtId="0" fontId="12" fillId="13" borderId="31" xfId="0" applyFont="1" applyFill="1" applyBorder="1" applyAlignment="1">
      <alignment horizontal="right" vertical="center" wrapText="1"/>
    </xf>
    <xf numFmtId="0" fontId="12" fillId="34" borderId="15" xfId="59" applyFont="1" applyFill="1" applyBorder="1" applyAlignment="1">
      <alignment horizontal="center" vertical="center" wrapText="1"/>
      <protection/>
    </xf>
    <xf numFmtId="0" fontId="12" fillId="34" borderId="49" xfId="59" applyFont="1" applyFill="1" applyBorder="1" applyAlignment="1">
      <alignment horizontal="center" vertical="center" wrapText="1"/>
      <protection/>
    </xf>
    <xf numFmtId="0" fontId="12" fillId="34" borderId="28" xfId="59" applyFont="1" applyFill="1" applyBorder="1" applyAlignment="1">
      <alignment horizontal="center" vertical="center" wrapText="1"/>
      <protection/>
    </xf>
    <xf numFmtId="0" fontId="12" fillId="0" borderId="15" xfId="59" applyFont="1" applyFill="1" applyBorder="1" applyAlignment="1">
      <alignment horizontal="center" vertical="center" wrapText="1"/>
      <protection/>
    </xf>
    <xf numFmtId="0" fontId="12" fillId="0" borderId="49" xfId="59" applyFont="1" applyFill="1" applyBorder="1" applyAlignment="1">
      <alignment horizontal="center" vertical="center" wrapText="1"/>
      <protection/>
    </xf>
    <xf numFmtId="0" fontId="12" fillId="0" borderId="28" xfId="59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justify" vertical="center" wrapText="1"/>
    </xf>
    <xf numFmtId="0" fontId="35" fillId="0" borderId="0" xfId="0" applyFont="1" applyAlignment="1">
      <alignment horizontal="justify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showGridLines="0" tabSelected="1" zoomScale="90" zoomScaleNormal="90" zoomScalePageLayoutView="75" workbookViewId="0" topLeftCell="A1">
      <selection activeCell="A4" sqref="A4:L5"/>
    </sheetView>
  </sheetViews>
  <sheetFormatPr defaultColWidth="9.00390625" defaultRowHeight="15"/>
  <cols>
    <col min="1" max="1" width="9.8515625" style="48" customWidth="1"/>
    <col min="2" max="2" width="42.57421875" style="4" customWidth="1"/>
    <col min="3" max="3" width="28.7109375" style="4" customWidth="1"/>
    <col min="4" max="4" width="21.140625" style="4" customWidth="1"/>
    <col min="5" max="6" width="15.28125" style="7" customWidth="1"/>
    <col min="7" max="7" width="13.00390625" style="8" customWidth="1"/>
    <col min="8" max="8" width="15.57421875" style="10" customWidth="1"/>
    <col min="9" max="9" width="24.140625" style="10" customWidth="1"/>
    <col min="10" max="10" width="16.7109375" style="10" customWidth="1"/>
    <col min="11" max="11" width="21.57421875" style="10" customWidth="1"/>
    <col min="12" max="12" width="24.57421875" style="10" customWidth="1"/>
    <col min="13" max="13" width="9.00390625" style="1" customWidth="1"/>
    <col min="14" max="16384" width="9.00390625" style="1" customWidth="1"/>
  </cols>
  <sheetData>
    <row r="1" spans="1:12" ht="15.75" customHeight="1">
      <c r="A1" s="145" t="s">
        <v>80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4" spans="1:12" s="49" customFormat="1" ht="12.75" customHeight="1">
      <c r="A4" s="146" t="s">
        <v>99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s="49" customFormat="1" ht="12.7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12.75">
      <c r="A6" s="44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 customHeight="1">
      <c r="A7" s="150" t="s">
        <v>7</v>
      </c>
      <c r="B7" s="150"/>
      <c r="C7" s="62"/>
      <c r="D7" s="11"/>
      <c r="E7" s="11"/>
      <c r="F7" s="11"/>
      <c r="G7" s="11"/>
      <c r="I7" s="63"/>
      <c r="J7" s="151" t="s">
        <v>10</v>
      </c>
      <c r="K7" s="151"/>
      <c r="L7" s="151"/>
    </row>
    <row r="8" spans="1:12" ht="26.25" customHeight="1">
      <c r="A8" s="60"/>
      <c r="B8" s="60"/>
      <c r="C8" s="61"/>
      <c r="D8" s="11"/>
      <c r="E8" s="11"/>
      <c r="F8" s="11"/>
      <c r="G8" s="11"/>
      <c r="H8" s="65"/>
      <c r="I8" s="65"/>
      <c r="J8" s="64"/>
      <c r="K8" s="64"/>
      <c r="L8" s="64"/>
    </row>
    <row r="9" spans="1:12" ht="12.75" customHeight="1">
      <c r="A9" s="147" t="s">
        <v>8</v>
      </c>
      <c r="B9" s="147"/>
      <c r="C9" s="41"/>
      <c r="D9" s="11"/>
      <c r="E9" s="11"/>
      <c r="F9" s="11"/>
      <c r="G9" s="11"/>
      <c r="H9" s="42"/>
      <c r="J9" s="152" t="s">
        <v>11</v>
      </c>
      <c r="K9" s="152"/>
      <c r="L9" s="152"/>
    </row>
    <row r="10" spans="1:12" ht="30" customHeight="1">
      <c r="A10" s="149"/>
      <c r="B10" s="149"/>
      <c r="C10" s="41"/>
      <c r="D10" s="11"/>
      <c r="E10" s="11"/>
      <c r="F10" s="11"/>
      <c r="G10" s="11"/>
      <c r="H10" s="42"/>
      <c r="I10" s="67"/>
      <c r="J10" s="66"/>
      <c r="K10" s="66"/>
      <c r="L10" s="66"/>
    </row>
    <row r="11" spans="1:12" ht="12.75">
      <c r="A11" s="148" t="s">
        <v>9</v>
      </c>
      <c r="B11" s="148"/>
      <c r="C11" s="41"/>
      <c r="D11" s="11"/>
      <c r="E11" s="11"/>
      <c r="F11" s="11"/>
      <c r="G11" s="11"/>
      <c r="H11" s="42"/>
      <c r="I11" s="68"/>
      <c r="J11" s="152" t="s">
        <v>12</v>
      </c>
      <c r="K11" s="152"/>
      <c r="L11" s="152"/>
    </row>
    <row r="12" spans="1:12" ht="27.75" customHeight="1">
      <c r="A12" s="153"/>
      <c r="B12" s="149"/>
      <c r="C12" s="41"/>
      <c r="D12" s="11"/>
      <c r="E12" s="11"/>
      <c r="F12" s="11"/>
      <c r="G12" s="11"/>
      <c r="H12" s="42"/>
      <c r="I12" s="65"/>
      <c r="J12" s="64"/>
      <c r="K12" s="64"/>
      <c r="L12" s="64"/>
    </row>
    <row r="13" spans="1:12" s="2" customFormat="1" ht="20.25" customHeight="1" thickBot="1">
      <c r="A13" s="20"/>
      <c r="B13" s="21"/>
      <c r="C13" s="21"/>
      <c r="D13" s="21"/>
      <c r="E13" s="20"/>
      <c r="F13" s="20"/>
      <c r="G13" s="20"/>
      <c r="H13" s="9"/>
      <c r="I13" s="9"/>
      <c r="J13" s="9"/>
      <c r="K13" s="9"/>
      <c r="L13" s="9"/>
    </row>
    <row r="14" spans="1:12" s="2" customFormat="1" ht="46.5" customHeight="1" thickBot="1">
      <c r="A14" s="35" t="s">
        <v>29</v>
      </c>
      <c r="B14" s="32" t="s">
        <v>30</v>
      </c>
      <c r="C14" s="43" t="s">
        <v>31</v>
      </c>
      <c r="D14" s="32" t="s">
        <v>44</v>
      </c>
      <c r="E14" s="32" t="s">
        <v>36</v>
      </c>
      <c r="F14" s="32" t="s">
        <v>37</v>
      </c>
      <c r="G14" s="33" t="s">
        <v>38</v>
      </c>
      <c r="H14" s="36" t="s">
        <v>39</v>
      </c>
      <c r="I14" s="37" t="s">
        <v>40</v>
      </c>
      <c r="J14" s="37" t="s">
        <v>41</v>
      </c>
      <c r="K14" s="37" t="s">
        <v>42</v>
      </c>
      <c r="L14" s="38" t="s">
        <v>43</v>
      </c>
    </row>
    <row r="15" spans="1:12" ht="34.5" customHeight="1" thickBot="1">
      <c r="A15" s="75" t="s">
        <v>28</v>
      </c>
      <c r="B15" s="76" t="s">
        <v>16</v>
      </c>
      <c r="C15" s="22"/>
      <c r="D15" s="23"/>
      <c r="E15" s="76"/>
      <c r="F15" s="76" t="s">
        <v>13</v>
      </c>
      <c r="G15" s="77">
        <v>30</v>
      </c>
      <c r="H15" s="116"/>
      <c r="I15" s="98">
        <f>G15*H15</f>
        <v>0</v>
      </c>
      <c r="J15" s="50"/>
      <c r="K15" s="98">
        <f>I15*J15</f>
        <v>0</v>
      </c>
      <c r="L15" s="100">
        <f>SUM(I15,K15)</f>
        <v>0</v>
      </c>
    </row>
    <row r="16" spans="1:12" ht="34.5" customHeight="1" thickBot="1">
      <c r="A16" s="75" t="s">
        <v>46</v>
      </c>
      <c r="B16" s="76" t="s">
        <v>17</v>
      </c>
      <c r="C16" s="22"/>
      <c r="D16" s="23"/>
      <c r="E16" s="76"/>
      <c r="F16" s="76" t="s">
        <v>13</v>
      </c>
      <c r="G16" s="77">
        <v>250</v>
      </c>
      <c r="H16" s="116"/>
      <c r="I16" s="98">
        <f aca="true" t="shared" si="0" ref="I16:I28">G16*H16</f>
        <v>0</v>
      </c>
      <c r="J16" s="50"/>
      <c r="K16" s="98">
        <f aca="true" t="shared" si="1" ref="K16:K28">I16*J16</f>
        <v>0</v>
      </c>
      <c r="L16" s="100">
        <f aca="true" t="shared" si="2" ref="L16:L28">SUM(I16,K16)</f>
        <v>0</v>
      </c>
    </row>
    <row r="17" spans="1:12" ht="34.5" customHeight="1" thickBot="1">
      <c r="A17" s="75" t="s">
        <v>47</v>
      </c>
      <c r="B17" s="76" t="s">
        <v>18</v>
      </c>
      <c r="C17" s="22"/>
      <c r="D17" s="23"/>
      <c r="E17" s="76"/>
      <c r="F17" s="76" t="s">
        <v>13</v>
      </c>
      <c r="G17" s="77">
        <v>800</v>
      </c>
      <c r="H17" s="116"/>
      <c r="I17" s="98">
        <f t="shared" si="0"/>
        <v>0</v>
      </c>
      <c r="J17" s="50"/>
      <c r="K17" s="98">
        <f t="shared" si="1"/>
        <v>0</v>
      </c>
      <c r="L17" s="100">
        <f t="shared" si="2"/>
        <v>0</v>
      </c>
    </row>
    <row r="18" spans="1:12" ht="34.5" customHeight="1" thickBot="1">
      <c r="A18" s="75" t="s">
        <v>48</v>
      </c>
      <c r="B18" s="76" t="s">
        <v>70</v>
      </c>
      <c r="C18" s="26"/>
      <c r="D18" s="27"/>
      <c r="E18" s="76"/>
      <c r="F18" s="76" t="s">
        <v>13</v>
      </c>
      <c r="G18" s="77">
        <v>15</v>
      </c>
      <c r="H18" s="116"/>
      <c r="I18" s="98">
        <f t="shared" si="0"/>
        <v>0</v>
      </c>
      <c r="J18" s="50"/>
      <c r="K18" s="98">
        <f t="shared" si="1"/>
        <v>0</v>
      </c>
      <c r="L18" s="100">
        <f t="shared" si="2"/>
        <v>0</v>
      </c>
    </row>
    <row r="19" spans="1:12" ht="34.5" customHeight="1" thickBot="1">
      <c r="A19" s="75" t="s">
        <v>49</v>
      </c>
      <c r="B19" s="76" t="s">
        <v>19</v>
      </c>
      <c r="C19" s="22"/>
      <c r="D19" s="23"/>
      <c r="E19" s="76"/>
      <c r="F19" s="76" t="s">
        <v>13</v>
      </c>
      <c r="G19" s="77">
        <v>70</v>
      </c>
      <c r="H19" s="116"/>
      <c r="I19" s="98">
        <f t="shared" si="0"/>
        <v>0</v>
      </c>
      <c r="J19" s="50"/>
      <c r="K19" s="98">
        <f t="shared" si="1"/>
        <v>0</v>
      </c>
      <c r="L19" s="100">
        <f t="shared" si="2"/>
        <v>0</v>
      </c>
    </row>
    <row r="20" spans="1:12" ht="34.5" customHeight="1" thickBot="1">
      <c r="A20" s="75" t="s">
        <v>50</v>
      </c>
      <c r="B20" s="76" t="s">
        <v>20</v>
      </c>
      <c r="C20" s="22"/>
      <c r="D20" s="23"/>
      <c r="E20" s="76"/>
      <c r="F20" s="76" t="s">
        <v>13</v>
      </c>
      <c r="G20" s="77">
        <v>1200</v>
      </c>
      <c r="H20" s="116"/>
      <c r="I20" s="98">
        <f t="shared" si="0"/>
        <v>0</v>
      </c>
      <c r="J20" s="50"/>
      <c r="K20" s="98">
        <f t="shared" si="1"/>
        <v>0</v>
      </c>
      <c r="L20" s="100">
        <f t="shared" si="2"/>
        <v>0</v>
      </c>
    </row>
    <row r="21" spans="1:12" ht="34.5" customHeight="1" thickBot="1">
      <c r="A21" s="75" t="s">
        <v>51</v>
      </c>
      <c r="B21" s="76" t="s">
        <v>35</v>
      </c>
      <c r="C21" s="22"/>
      <c r="D21" s="23"/>
      <c r="E21" s="76"/>
      <c r="F21" s="76" t="s">
        <v>13</v>
      </c>
      <c r="G21" s="77">
        <v>4</v>
      </c>
      <c r="H21" s="116"/>
      <c r="I21" s="98">
        <f t="shared" si="0"/>
        <v>0</v>
      </c>
      <c r="J21" s="50"/>
      <c r="K21" s="98">
        <f t="shared" si="1"/>
        <v>0</v>
      </c>
      <c r="L21" s="100">
        <f t="shared" si="2"/>
        <v>0</v>
      </c>
    </row>
    <row r="22" spans="1:12" ht="34.5" customHeight="1" thickBot="1">
      <c r="A22" s="75" t="s">
        <v>52</v>
      </c>
      <c r="B22" s="76" t="s">
        <v>21</v>
      </c>
      <c r="C22" s="22"/>
      <c r="D22" s="23"/>
      <c r="E22" s="76"/>
      <c r="F22" s="76" t="s">
        <v>13</v>
      </c>
      <c r="G22" s="77">
        <v>50</v>
      </c>
      <c r="H22" s="116"/>
      <c r="I22" s="98">
        <f t="shared" si="0"/>
        <v>0</v>
      </c>
      <c r="J22" s="50"/>
      <c r="K22" s="98">
        <f t="shared" si="1"/>
        <v>0</v>
      </c>
      <c r="L22" s="100">
        <f t="shared" si="2"/>
        <v>0</v>
      </c>
    </row>
    <row r="23" spans="1:12" ht="30" customHeight="1" thickBot="1">
      <c r="A23" s="75" t="s">
        <v>53</v>
      </c>
      <c r="B23" s="76" t="s">
        <v>81</v>
      </c>
      <c r="C23" s="22"/>
      <c r="D23" s="23"/>
      <c r="E23" s="76"/>
      <c r="F23" s="76" t="s">
        <v>13</v>
      </c>
      <c r="G23" s="77">
        <v>50</v>
      </c>
      <c r="H23" s="116"/>
      <c r="I23" s="98">
        <f t="shared" si="0"/>
        <v>0</v>
      </c>
      <c r="J23" s="50"/>
      <c r="K23" s="98">
        <f t="shared" si="1"/>
        <v>0</v>
      </c>
      <c r="L23" s="100">
        <f t="shared" si="2"/>
        <v>0</v>
      </c>
    </row>
    <row r="24" spans="1:12" ht="34.5" customHeight="1" thickBot="1">
      <c r="A24" s="75" t="s">
        <v>54</v>
      </c>
      <c r="B24" s="76" t="s">
        <v>22</v>
      </c>
      <c r="C24" s="22"/>
      <c r="D24" s="23"/>
      <c r="E24" s="76"/>
      <c r="F24" s="76" t="s">
        <v>13</v>
      </c>
      <c r="G24" s="77">
        <v>30</v>
      </c>
      <c r="H24" s="116"/>
      <c r="I24" s="98">
        <f t="shared" si="0"/>
        <v>0</v>
      </c>
      <c r="J24" s="50"/>
      <c r="K24" s="98">
        <f t="shared" si="1"/>
        <v>0</v>
      </c>
      <c r="L24" s="100">
        <f t="shared" si="2"/>
        <v>0</v>
      </c>
    </row>
    <row r="25" spans="1:12" ht="30" customHeight="1" thickBot="1">
      <c r="A25" s="75" t="s">
        <v>55</v>
      </c>
      <c r="B25" s="76" t="s">
        <v>78</v>
      </c>
      <c r="C25" s="22"/>
      <c r="D25" s="23"/>
      <c r="E25" s="76"/>
      <c r="F25" s="76" t="s">
        <v>13</v>
      </c>
      <c r="G25" s="77">
        <v>4500</v>
      </c>
      <c r="H25" s="116"/>
      <c r="I25" s="98">
        <f t="shared" si="0"/>
        <v>0</v>
      </c>
      <c r="J25" s="50"/>
      <c r="K25" s="98">
        <f t="shared" si="1"/>
        <v>0</v>
      </c>
      <c r="L25" s="100">
        <f t="shared" si="2"/>
        <v>0</v>
      </c>
    </row>
    <row r="26" spans="1:12" ht="30" customHeight="1" thickBot="1">
      <c r="A26" s="75" t="s">
        <v>56</v>
      </c>
      <c r="B26" s="76" t="s">
        <v>23</v>
      </c>
      <c r="C26" s="22"/>
      <c r="D26" s="23"/>
      <c r="E26" s="76"/>
      <c r="F26" s="76" t="s">
        <v>13</v>
      </c>
      <c r="G26" s="77">
        <v>30</v>
      </c>
      <c r="H26" s="116"/>
      <c r="I26" s="98">
        <f t="shared" si="0"/>
        <v>0</v>
      </c>
      <c r="J26" s="50"/>
      <c r="K26" s="98">
        <f t="shared" si="1"/>
        <v>0</v>
      </c>
      <c r="L26" s="100">
        <f t="shared" si="2"/>
        <v>0</v>
      </c>
    </row>
    <row r="27" spans="1:12" ht="30" customHeight="1" thickBot="1">
      <c r="A27" s="75" t="s">
        <v>57</v>
      </c>
      <c r="B27" s="76" t="s">
        <v>24</v>
      </c>
      <c r="C27" s="22"/>
      <c r="D27" s="23"/>
      <c r="E27" s="76"/>
      <c r="F27" s="76" t="s">
        <v>13</v>
      </c>
      <c r="G27" s="77">
        <v>400</v>
      </c>
      <c r="H27" s="116"/>
      <c r="I27" s="98">
        <f t="shared" si="0"/>
        <v>0</v>
      </c>
      <c r="J27" s="50"/>
      <c r="K27" s="98">
        <f t="shared" si="1"/>
        <v>0</v>
      </c>
      <c r="L27" s="100">
        <f t="shared" si="2"/>
        <v>0</v>
      </c>
    </row>
    <row r="28" spans="1:12" ht="43.5" customHeight="1" thickBot="1">
      <c r="A28" s="78" t="s">
        <v>58</v>
      </c>
      <c r="B28" s="79" t="s">
        <v>71</v>
      </c>
      <c r="C28" s="24"/>
      <c r="D28" s="25"/>
      <c r="E28" s="76"/>
      <c r="F28" s="76" t="s">
        <v>13</v>
      </c>
      <c r="G28" s="80">
        <v>5</v>
      </c>
      <c r="H28" s="116"/>
      <c r="I28" s="98">
        <f t="shared" si="0"/>
        <v>0</v>
      </c>
      <c r="J28" s="50"/>
      <c r="K28" s="98">
        <f t="shared" si="1"/>
        <v>0</v>
      </c>
      <c r="L28" s="100">
        <f t="shared" si="2"/>
        <v>0</v>
      </c>
    </row>
    <row r="29" spans="1:12" ht="30" customHeight="1">
      <c r="A29" s="125" t="s">
        <v>59</v>
      </c>
      <c r="B29" s="134" t="s">
        <v>25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7"/>
    </row>
    <row r="30" spans="1:12" ht="30" customHeight="1">
      <c r="A30" s="126"/>
      <c r="B30" s="81" t="s">
        <v>0</v>
      </c>
      <c r="C30" s="55"/>
      <c r="D30" s="55"/>
      <c r="E30" s="82"/>
      <c r="F30" s="82" t="s">
        <v>13</v>
      </c>
      <c r="G30" s="82">
        <v>80</v>
      </c>
      <c r="H30" s="117"/>
      <c r="I30" s="102">
        <f>G30*H30</f>
        <v>0</v>
      </c>
      <c r="J30" s="57"/>
      <c r="K30" s="102">
        <f>I30*J30</f>
        <v>0</v>
      </c>
      <c r="L30" s="106">
        <f>SUM(I30,K30)</f>
        <v>0</v>
      </c>
    </row>
    <row r="31" spans="1:12" ht="30" customHeight="1">
      <c r="A31" s="126"/>
      <c r="B31" s="83" t="s">
        <v>1</v>
      </c>
      <c r="C31" s="28"/>
      <c r="D31" s="28"/>
      <c r="E31" s="84"/>
      <c r="F31" s="84" t="s">
        <v>13</v>
      </c>
      <c r="G31" s="84">
        <v>240</v>
      </c>
      <c r="H31" s="117"/>
      <c r="I31" s="103">
        <f>G31*H31</f>
        <v>0</v>
      </c>
      <c r="J31" s="57"/>
      <c r="K31" s="105">
        <f>I31*J31</f>
        <v>0</v>
      </c>
      <c r="L31" s="107">
        <f>SUM(I31,K31)</f>
        <v>0</v>
      </c>
    </row>
    <row r="32" spans="1:12" ht="30" customHeight="1">
      <c r="A32" s="126"/>
      <c r="B32" s="83" t="s">
        <v>32</v>
      </c>
      <c r="C32" s="28"/>
      <c r="D32" s="28"/>
      <c r="E32" s="84"/>
      <c r="F32" s="84" t="s">
        <v>13</v>
      </c>
      <c r="G32" s="84">
        <v>80</v>
      </c>
      <c r="H32" s="117"/>
      <c r="I32" s="103">
        <f>G32*H32</f>
        <v>0</v>
      </c>
      <c r="J32" s="57"/>
      <c r="K32" s="103">
        <f>I32*J32</f>
        <v>0</v>
      </c>
      <c r="L32" s="107">
        <f>SUM(I32,K32)</f>
        <v>0</v>
      </c>
    </row>
    <row r="33" spans="1:12" ht="30" customHeight="1" thickBot="1">
      <c r="A33" s="127"/>
      <c r="B33" s="144" t="s">
        <v>15</v>
      </c>
      <c r="C33" s="144"/>
      <c r="D33" s="144"/>
      <c r="E33" s="165"/>
      <c r="F33" s="165"/>
      <c r="G33" s="144"/>
      <c r="H33" s="144"/>
      <c r="I33" s="104">
        <f>SUM(I30:I32)</f>
        <v>0</v>
      </c>
      <c r="J33" s="39"/>
      <c r="K33" s="105">
        <f>SUM(K30:K32)</f>
        <v>0</v>
      </c>
      <c r="L33" s="108">
        <f>SUM(L30:L32)</f>
        <v>0</v>
      </c>
    </row>
    <row r="34" spans="1:12" ht="30" customHeight="1">
      <c r="A34" s="125" t="s">
        <v>60</v>
      </c>
      <c r="B34" s="134" t="s">
        <v>2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7"/>
    </row>
    <row r="35" spans="1:12" ht="30" customHeight="1">
      <c r="A35" s="126"/>
      <c r="B35" s="82" t="s">
        <v>0</v>
      </c>
      <c r="C35" s="55"/>
      <c r="D35" s="55"/>
      <c r="E35" s="82"/>
      <c r="F35" s="82" t="s">
        <v>13</v>
      </c>
      <c r="G35" s="82">
        <v>20</v>
      </c>
      <c r="H35" s="117"/>
      <c r="I35" s="102">
        <f>G35*H35</f>
        <v>0</v>
      </c>
      <c r="J35" s="57"/>
      <c r="K35" s="105">
        <f>I35*J35</f>
        <v>0</v>
      </c>
      <c r="L35" s="106">
        <f>SUM(I35,K35)</f>
        <v>0</v>
      </c>
    </row>
    <row r="36" spans="1:12" ht="30" customHeight="1">
      <c r="A36" s="126"/>
      <c r="B36" s="84" t="s">
        <v>1</v>
      </c>
      <c r="C36" s="28"/>
      <c r="D36" s="28"/>
      <c r="E36" s="84"/>
      <c r="F36" s="84" t="s">
        <v>13</v>
      </c>
      <c r="G36" s="84">
        <v>60</v>
      </c>
      <c r="H36" s="117"/>
      <c r="I36" s="103">
        <f>G36*H36</f>
        <v>0</v>
      </c>
      <c r="J36" s="57"/>
      <c r="K36" s="103">
        <f>I36*J36</f>
        <v>0</v>
      </c>
      <c r="L36" s="107">
        <f>SUM(I36,K36)</f>
        <v>0</v>
      </c>
    </row>
    <row r="37" spans="1:12" ht="30" customHeight="1">
      <c r="A37" s="126"/>
      <c r="B37" s="84" t="s">
        <v>32</v>
      </c>
      <c r="C37" s="28"/>
      <c r="D37" s="28"/>
      <c r="E37" s="84"/>
      <c r="F37" s="84" t="s">
        <v>13</v>
      </c>
      <c r="G37" s="84">
        <v>20</v>
      </c>
      <c r="H37" s="117"/>
      <c r="I37" s="103">
        <f>G37*H37</f>
        <v>0</v>
      </c>
      <c r="J37" s="57"/>
      <c r="K37" s="102">
        <f>I37*J37</f>
        <v>0</v>
      </c>
      <c r="L37" s="107">
        <f>SUM(I37,K37)</f>
        <v>0</v>
      </c>
    </row>
    <row r="38" spans="1:12" ht="30" customHeight="1" thickBot="1">
      <c r="A38" s="127"/>
      <c r="B38" s="144" t="s">
        <v>15</v>
      </c>
      <c r="C38" s="144"/>
      <c r="D38" s="144"/>
      <c r="E38" s="144"/>
      <c r="F38" s="144"/>
      <c r="G38" s="144"/>
      <c r="H38" s="144"/>
      <c r="I38" s="104">
        <f>SUM(I35:I37)</f>
        <v>0</v>
      </c>
      <c r="J38" s="39"/>
      <c r="K38" s="105">
        <f>SUM(K35:K37)</f>
        <v>0</v>
      </c>
      <c r="L38" s="108">
        <f>SUM(L35:L37)</f>
        <v>0</v>
      </c>
    </row>
    <row r="39" spans="1:12" ht="30" customHeight="1">
      <c r="A39" s="166" t="s">
        <v>61</v>
      </c>
      <c r="B39" s="140" t="s">
        <v>74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2"/>
    </row>
    <row r="40" spans="1:12" ht="30" customHeight="1">
      <c r="A40" s="167"/>
      <c r="B40" s="69" t="s">
        <v>0</v>
      </c>
      <c r="C40" s="86"/>
      <c r="D40" s="87"/>
      <c r="E40" s="87"/>
      <c r="F40" s="84" t="s">
        <v>13</v>
      </c>
      <c r="G40" s="88">
        <v>10</v>
      </c>
      <c r="H40" s="70"/>
      <c r="I40" s="109">
        <f>G40*H40</f>
        <v>0</v>
      </c>
      <c r="J40" s="52"/>
      <c r="K40" s="109">
        <f>J40*I40</f>
        <v>0</v>
      </c>
      <c r="L40" s="112">
        <f>SUM(I40+K40)</f>
        <v>0</v>
      </c>
    </row>
    <row r="41" spans="1:12" ht="30" customHeight="1">
      <c r="A41" s="167"/>
      <c r="B41" s="69" t="s">
        <v>1</v>
      </c>
      <c r="C41" s="86"/>
      <c r="D41" s="87"/>
      <c r="E41" s="87"/>
      <c r="F41" s="84" t="s">
        <v>13</v>
      </c>
      <c r="G41" s="88">
        <v>20</v>
      </c>
      <c r="H41" s="70"/>
      <c r="I41" s="109">
        <f>G41*H41</f>
        <v>0</v>
      </c>
      <c r="J41" s="52"/>
      <c r="K41" s="109">
        <f>J41*I41</f>
        <v>0</v>
      </c>
      <c r="L41" s="112">
        <f>SUM(I41+K41)</f>
        <v>0</v>
      </c>
    </row>
    <row r="42" spans="1:12" ht="30" customHeight="1">
      <c r="A42" s="167"/>
      <c r="B42" s="69" t="s">
        <v>75</v>
      </c>
      <c r="C42" s="86"/>
      <c r="D42" s="87"/>
      <c r="E42" s="87"/>
      <c r="F42" s="84" t="s">
        <v>13</v>
      </c>
      <c r="G42" s="88">
        <v>10</v>
      </c>
      <c r="H42" s="70"/>
      <c r="I42" s="109">
        <f>G42*H42</f>
        <v>0</v>
      </c>
      <c r="J42" s="52"/>
      <c r="K42" s="109">
        <f>J42*I42</f>
        <v>0</v>
      </c>
      <c r="L42" s="112">
        <f>SUM(I42+K42)</f>
        <v>0</v>
      </c>
    </row>
    <row r="43" spans="1:12" ht="30" customHeight="1">
      <c r="A43" s="167"/>
      <c r="B43" s="69" t="s">
        <v>32</v>
      </c>
      <c r="C43" s="86"/>
      <c r="D43" s="87"/>
      <c r="E43" s="87"/>
      <c r="F43" s="84" t="s">
        <v>13</v>
      </c>
      <c r="G43" s="88">
        <v>10</v>
      </c>
      <c r="H43" s="70"/>
      <c r="I43" s="109">
        <f>G43*H43</f>
        <v>0</v>
      </c>
      <c r="J43" s="52"/>
      <c r="K43" s="109">
        <f>J43*I43</f>
        <v>0</v>
      </c>
      <c r="L43" s="112">
        <f>SUM(I43+K43)</f>
        <v>0</v>
      </c>
    </row>
    <row r="44" spans="1:12" ht="30" customHeight="1" thickBot="1">
      <c r="A44" s="168"/>
      <c r="B44" s="139" t="s">
        <v>15</v>
      </c>
      <c r="C44" s="138"/>
      <c r="D44" s="138"/>
      <c r="E44" s="138"/>
      <c r="F44" s="138"/>
      <c r="G44" s="138"/>
      <c r="H44" s="138"/>
      <c r="I44" s="110">
        <f>SUM(I40:I43)</f>
        <v>0</v>
      </c>
      <c r="J44" s="71"/>
      <c r="K44" s="111">
        <f>SUM(K40:K43)</f>
        <v>0</v>
      </c>
      <c r="L44" s="111">
        <f>SUM(L40:L43)</f>
        <v>0</v>
      </c>
    </row>
    <row r="45" spans="1:12" ht="30" customHeight="1">
      <c r="A45" s="169" t="s">
        <v>62</v>
      </c>
      <c r="B45" s="140" t="s">
        <v>77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2"/>
    </row>
    <row r="46" spans="1:12" ht="30" customHeight="1">
      <c r="A46" s="170"/>
      <c r="B46" s="69" t="s">
        <v>0</v>
      </c>
      <c r="C46" s="86"/>
      <c r="D46" s="87"/>
      <c r="E46" s="87"/>
      <c r="F46" s="84" t="s">
        <v>13</v>
      </c>
      <c r="G46" s="72">
        <v>5</v>
      </c>
      <c r="H46" s="73"/>
      <c r="I46" s="109">
        <f>G46*H46</f>
        <v>0</v>
      </c>
      <c r="J46" s="52"/>
      <c r="K46" s="109">
        <f>J46*I46</f>
        <v>0</v>
      </c>
      <c r="L46" s="112">
        <f>SUM(I46+K46)</f>
        <v>0</v>
      </c>
    </row>
    <row r="47" spans="1:12" ht="30" customHeight="1">
      <c r="A47" s="170"/>
      <c r="B47" s="69" t="s">
        <v>1</v>
      </c>
      <c r="C47" s="86"/>
      <c r="D47" s="87"/>
      <c r="E47" s="87"/>
      <c r="F47" s="84" t="s">
        <v>13</v>
      </c>
      <c r="G47" s="72">
        <v>15</v>
      </c>
      <c r="H47" s="73"/>
      <c r="I47" s="109">
        <f>G47*H47</f>
        <v>0</v>
      </c>
      <c r="J47" s="52"/>
      <c r="K47" s="109">
        <f>J47*I47</f>
        <v>0</v>
      </c>
      <c r="L47" s="112">
        <f>SUM(I47+K47)</f>
        <v>0</v>
      </c>
    </row>
    <row r="48" spans="1:12" ht="30" customHeight="1">
      <c r="A48" s="170"/>
      <c r="B48" s="69" t="s">
        <v>33</v>
      </c>
      <c r="C48" s="86"/>
      <c r="D48" s="87"/>
      <c r="E48" s="87"/>
      <c r="F48" s="84" t="s">
        <v>13</v>
      </c>
      <c r="G48" s="72">
        <v>5</v>
      </c>
      <c r="H48" s="73"/>
      <c r="I48" s="109">
        <f>G48*H48</f>
        <v>0</v>
      </c>
      <c r="J48" s="52"/>
      <c r="K48" s="109">
        <f>J48*I48</f>
        <v>0</v>
      </c>
      <c r="L48" s="112">
        <f>SUM(I48+K48)</f>
        <v>0</v>
      </c>
    </row>
    <row r="49" spans="1:12" ht="30" customHeight="1">
      <c r="A49" s="170"/>
      <c r="B49" s="69" t="s">
        <v>76</v>
      </c>
      <c r="C49" s="86"/>
      <c r="D49" s="87"/>
      <c r="E49" s="87"/>
      <c r="F49" s="84" t="s">
        <v>13</v>
      </c>
      <c r="G49" s="72">
        <v>5</v>
      </c>
      <c r="H49" s="73"/>
      <c r="I49" s="109">
        <f>G49*H49</f>
        <v>0</v>
      </c>
      <c r="J49" s="52"/>
      <c r="K49" s="109">
        <f>J49*I49</f>
        <v>0</v>
      </c>
      <c r="L49" s="112">
        <f>SUM(I49+K49)</f>
        <v>0</v>
      </c>
    </row>
    <row r="50" spans="1:12" ht="30" customHeight="1" thickBot="1">
      <c r="A50" s="171"/>
      <c r="B50" s="139" t="s">
        <v>15</v>
      </c>
      <c r="C50" s="138"/>
      <c r="D50" s="138"/>
      <c r="E50" s="138"/>
      <c r="F50" s="138"/>
      <c r="G50" s="138"/>
      <c r="H50" s="138"/>
      <c r="I50" s="110">
        <f>SUM(I46:I49)</f>
        <v>0</v>
      </c>
      <c r="J50" s="71"/>
      <c r="K50" s="110">
        <f>SUM(K46:K49)</f>
        <v>0</v>
      </c>
      <c r="L50" s="113">
        <f>SUM(L46:L49)</f>
        <v>0</v>
      </c>
    </row>
    <row r="51" spans="1:12" ht="30" customHeight="1">
      <c r="A51" s="125" t="s">
        <v>63</v>
      </c>
      <c r="B51" s="134" t="s">
        <v>3</v>
      </c>
      <c r="C51" s="135"/>
      <c r="D51" s="135"/>
      <c r="E51" s="135"/>
      <c r="F51" s="135"/>
      <c r="G51" s="136"/>
      <c r="H51" s="135"/>
      <c r="I51" s="135"/>
      <c r="J51" s="135"/>
      <c r="K51" s="135"/>
      <c r="L51" s="137"/>
    </row>
    <row r="52" spans="1:12" ht="30" customHeight="1">
      <c r="A52" s="126"/>
      <c r="B52" s="82" t="s">
        <v>0</v>
      </c>
      <c r="C52" s="55"/>
      <c r="D52" s="55"/>
      <c r="E52" s="82"/>
      <c r="F52" s="89" t="s">
        <v>13</v>
      </c>
      <c r="G52" s="74">
        <v>20</v>
      </c>
      <c r="H52" s="118"/>
      <c r="I52" s="102">
        <f>G52*H52</f>
        <v>0</v>
      </c>
      <c r="J52" s="57"/>
      <c r="K52" s="102">
        <f>I52*J52</f>
        <v>0</v>
      </c>
      <c r="L52" s="106">
        <f>SUM(I52,K52)</f>
        <v>0</v>
      </c>
    </row>
    <row r="53" spans="1:12" ht="30" customHeight="1">
      <c r="A53" s="126"/>
      <c r="B53" s="84" t="s">
        <v>33</v>
      </c>
      <c r="C53" s="28"/>
      <c r="D53" s="28"/>
      <c r="E53" s="84"/>
      <c r="F53" s="90" t="s">
        <v>13</v>
      </c>
      <c r="G53" s="74">
        <v>20</v>
      </c>
      <c r="H53" s="119"/>
      <c r="I53" s="103">
        <f>G53*H53</f>
        <v>0</v>
      </c>
      <c r="J53" s="51"/>
      <c r="K53" s="105">
        <f>I53*J53</f>
        <v>0</v>
      </c>
      <c r="L53" s="107">
        <f>SUM(I53,K53)</f>
        <v>0</v>
      </c>
    </row>
    <row r="54" spans="1:12" ht="30" customHeight="1" thickBot="1">
      <c r="A54" s="133"/>
      <c r="B54" s="138" t="s">
        <v>15</v>
      </c>
      <c r="C54" s="138"/>
      <c r="D54" s="138"/>
      <c r="E54" s="138"/>
      <c r="F54" s="138"/>
      <c r="G54" s="139"/>
      <c r="H54" s="138"/>
      <c r="I54" s="114">
        <f>SUM(I52:I53)</f>
        <v>0</v>
      </c>
      <c r="J54" s="54"/>
      <c r="K54" s="114">
        <f>SUM(K52:K53)</f>
        <v>0</v>
      </c>
      <c r="L54" s="115">
        <f>SUM(L52:L53)</f>
        <v>0</v>
      </c>
    </row>
    <row r="55" spans="1:12" ht="30" customHeight="1">
      <c r="A55" s="125" t="s">
        <v>64</v>
      </c>
      <c r="B55" s="128" t="s">
        <v>82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43"/>
    </row>
    <row r="56" spans="1:12" ht="30" customHeight="1">
      <c r="A56" s="126"/>
      <c r="B56" s="82" t="s">
        <v>4</v>
      </c>
      <c r="C56" s="58"/>
      <c r="D56" s="55"/>
      <c r="E56" s="82"/>
      <c r="F56" s="82" t="s">
        <v>13</v>
      </c>
      <c r="G56" s="82">
        <v>70</v>
      </c>
      <c r="H56" s="117"/>
      <c r="I56" s="102">
        <f>G56*H56</f>
        <v>0</v>
      </c>
      <c r="J56" s="57"/>
      <c r="K56" s="102">
        <f>I56*J56</f>
        <v>0</v>
      </c>
      <c r="L56" s="106">
        <f>SUM(I56,K56)</f>
        <v>0</v>
      </c>
    </row>
    <row r="57" spans="1:12" ht="30" customHeight="1">
      <c r="A57" s="126"/>
      <c r="B57" s="84" t="s">
        <v>1</v>
      </c>
      <c r="C57" s="34"/>
      <c r="D57" s="28"/>
      <c r="E57" s="84"/>
      <c r="F57" s="84" t="s">
        <v>13</v>
      </c>
      <c r="G57" s="84">
        <v>70</v>
      </c>
      <c r="H57" s="120"/>
      <c r="I57" s="103">
        <f>G57*H57</f>
        <v>0</v>
      </c>
      <c r="J57" s="51"/>
      <c r="K57" s="102">
        <f>I57*J57</f>
        <v>0</v>
      </c>
      <c r="L57" s="107">
        <f>SUM(I57,K57)</f>
        <v>0</v>
      </c>
    </row>
    <row r="58" spans="1:12" ht="30" customHeight="1">
      <c r="A58" s="126"/>
      <c r="B58" s="84" t="s">
        <v>33</v>
      </c>
      <c r="C58" s="34"/>
      <c r="D58" s="28"/>
      <c r="E58" s="84"/>
      <c r="F58" s="84" t="s">
        <v>13</v>
      </c>
      <c r="G58" s="84">
        <v>70</v>
      </c>
      <c r="H58" s="120"/>
      <c r="I58" s="103">
        <f>G58*H58</f>
        <v>0</v>
      </c>
      <c r="J58" s="51"/>
      <c r="K58" s="102">
        <f>I58*J58</f>
        <v>0</v>
      </c>
      <c r="L58" s="107">
        <f>SUM(I58,K58)</f>
        <v>0</v>
      </c>
    </row>
    <row r="59" spans="1:12" ht="30" customHeight="1" thickBot="1">
      <c r="A59" s="127"/>
      <c r="B59" s="144" t="s">
        <v>15</v>
      </c>
      <c r="C59" s="144"/>
      <c r="D59" s="144"/>
      <c r="E59" s="144"/>
      <c r="F59" s="144"/>
      <c r="G59" s="144"/>
      <c r="H59" s="144"/>
      <c r="I59" s="104">
        <f>SUM(I56:I58)</f>
        <v>0</v>
      </c>
      <c r="J59" s="39"/>
      <c r="K59" s="105">
        <f>SUM(K56:K58)</f>
        <v>0</v>
      </c>
      <c r="L59" s="108">
        <f>SUM(L56:L58)</f>
        <v>0</v>
      </c>
    </row>
    <row r="60" spans="1:12" ht="30" customHeight="1" thickBot="1">
      <c r="A60" s="85" t="s">
        <v>65</v>
      </c>
      <c r="B60" s="79" t="s">
        <v>5</v>
      </c>
      <c r="C60" s="40"/>
      <c r="D60" s="25"/>
      <c r="E60" s="76"/>
      <c r="F60" s="76" t="s">
        <v>13</v>
      </c>
      <c r="G60" s="79">
        <v>15</v>
      </c>
      <c r="H60" s="121"/>
      <c r="I60" s="99">
        <f>G60*H60</f>
        <v>0</v>
      </c>
      <c r="J60" s="53"/>
      <c r="K60" s="99">
        <f>I60*J60</f>
        <v>0</v>
      </c>
      <c r="L60" s="101">
        <f>SUM(I60+K60)</f>
        <v>0</v>
      </c>
    </row>
    <row r="61" spans="1:12" ht="30" customHeight="1" thickBot="1">
      <c r="A61" s="85" t="s">
        <v>66</v>
      </c>
      <c r="B61" s="79" t="s">
        <v>83</v>
      </c>
      <c r="C61" s="40"/>
      <c r="D61" s="25"/>
      <c r="E61" s="76"/>
      <c r="F61" s="76" t="s">
        <v>13</v>
      </c>
      <c r="G61" s="79">
        <v>5</v>
      </c>
      <c r="H61" s="121"/>
      <c r="I61" s="99">
        <f>G61*H61</f>
        <v>0</v>
      </c>
      <c r="J61" s="53"/>
      <c r="K61" s="99">
        <f>I61*J61</f>
        <v>0</v>
      </c>
      <c r="L61" s="101">
        <f>SUM(I61+K61)</f>
        <v>0</v>
      </c>
    </row>
    <row r="62" spans="1:12" ht="30" customHeight="1" thickBot="1">
      <c r="A62" s="85" t="s">
        <v>67</v>
      </c>
      <c r="B62" s="79" t="s">
        <v>6</v>
      </c>
      <c r="C62" s="40"/>
      <c r="D62" s="25"/>
      <c r="E62" s="76"/>
      <c r="F62" s="76" t="s">
        <v>13</v>
      </c>
      <c r="G62" s="79">
        <v>300</v>
      </c>
      <c r="H62" s="121"/>
      <c r="I62" s="99">
        <f>G62*H62</f>
        <v>0</v>
      </c>
      <c r="J62" s="53"/>
      <c r="K62" s="99">
        <f>I62*J62</f>
        <v>0</v>
      </c>
      <c r="L62" s="101">
        <f>SUM(I62+K62)</f>
        <v>0</v>
      </c>
    </row>
    <row r="63" spans="1:12" ht="30" customHeight="1">
      <c r="A63" s="125" t="s">
        <v>68</v>
      </c>
      <c r="B63" s="128" t="s">
        <v>84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43"/>
    </row>
    <row r="64" spans="1:12" ht="30" customHeight="1">
      <c r="A64" s="126"/>
      <c r="B64" s="82" t="s">
        <v>4</v>
      </c>
      <c r="C64" s="58"/>
      <c r="D64" s="55"/>
      <c r="E64" s="82"/>
      <c r="F64" s="82" t="s">
        <v>13</v>
      </c>
      <c r="G64" s="82">
        <v>10</v>
      </c>
      <c r="H64" s="117"/>
      <c r="I64" s="102">
        <f>G64*H64</f>
        <v>0</v>
      </c>
      <c r="J64" s="57"/>
      <c r="K64" s="102">
        <f>I64*J64</f>
        <v>0</v>
      </c>
      <c r="L64" s="106">
        <f>SUM(I64,K64)</f>
        <v>0</v>
      </c>
    </row>
    <row r="65" spans="1:12" ht="30" customHeight="1">
      <c r="A65" s="126"/>
      <c r="B65" s="82" t="s">
        <v>1</v>
      </c>
      <c r="C65" s="58"/>
      <c r="D65" s="55"/>
      <c r="E65" s="82"/>
      <c r="F65" s="82" t="s">
        <v>13</v>
      </c>
      <c r="G65" s="82">
        <v>30</v>
      </c>
      <c r="H65" s="117"/>
      <c r="I65" s="102">
        <f>G65*H65</f>
        <v>0</v>
      </c>
      <c r="J65" s="57"/>
      <c r="K65" s="102">
        <f>I65*J65</f>
        <v>0</v>
      </c>
      <c r="L65" s="106">
        <f>SUM(I65,K65)</f>
        <v>0</v>
      </c>
    </row>
    <row r="66" spans="1:12" ht="30" customHeight="1">
      <c r="A66" s="126"/>
      <c r="B66" s="84" t="s">
        <v>33</v>
      </c>
      <c r="C66" s="58"/>
      <c r="D66" s="55"/>
      <c r="E66" s="82"/>
      <c r="F66" s="82" t="s">
        <v>13</v>
      </c>
      <c r="G66" s="82">
        <v>10</v>
      </c>
      <c r="H66" s="117"/>
      <c r="I66" s="102">
        <f>G66*H66</f>
        <v>0</v>
      </c>
      <c r="J66" s="57"/>
      <c r="K66" s="102">
        <f>I66*J66</f>
        <v>0</v>
      </c>
      <c r="L66" s="106">
        <f>SUM(I66,K66)</f>
        <v>0</v>
      </c>
    </row>
    <row r="67" spans="1:12" ht="30" customHeight="1">
      <c r="A67" s="126"/>
      <c r="B67" s="84" t="s">
        <v>76</v>
      </c>
      <c r="C67" s="34"/>
      <c r="D67" s="28"/>
      <c r="E67" s="84"/>
      <c r="F67" s="84" t="s">
        <v>13</v>
      </c>
      <c r="G67" s="84">
        <v>10</v>
      </c>
      <c r="H67" s="120"/>
      <c r="I67" s="102">
        <f>G67*H67</f>
        <v>0</v>
      </c>
      <c r="J67" s="51"/>
      <c r="K67" s="102">
        <f>I67*J67</f>
        <v>0</v>
      </c>
      <c r="L67" s="106">
        <f>SUM(I67,K67)</f>
        <v>0</v>
      </c>
    </row>
    <row r="68" spans="1:12" ht="30" customHeight="1">
      <c r="A68" s="126"/>
      <c r="B68" s="92" t="s">
        <v>85</v>
      </c>
      <c r="C68" s="34"/>
      <c r="D68" s="28"/>
      <c r="E68" s="84"/>
      <c r="F68" s="84" t="s">
        <v>13</v>
      </c>
      <c r="G68" s="84">
        <v>10</v>
      </c>
      <c r="H68" s="120"/>
      <c r="I68" s="102">
        <f>G68*H68</f>
        <v>0</v>
      </c>
      <c r="J68" s="51"/>
      <c r="K68" s="102">
        <f>I68*J68</f>
        <v>0</v>
      </c>
      <c r="L68" s="106">
        <f>SUM(I68,K68)</f>
        <v>0</v>
      </c>
    </row>
    <row r="69" spans="1:12" ht="30" customHeight="1">
      <c r="A69" s="127"/>
      <c r="B69" s="144" t="s">
        <v>15</v>
      </c>
      <c r="C69" s="144"/>
      <c r="D69" s="144"/>
      <c r="E69" s="144"/>
      <c r="F69" s="144"/>
      <c r="G69" s="144"/>
      <c r="H69" s="144"/>
      <c r="I69" s="104">
        <f>SUM(I64:I68)</f>
        <v>0</v>
      </c>
      <c r="J69" s="39"/>
      <c r="K69" s="105">
        <f>SUM(K64:K68)</f>
        <v>0</v>
      </c>
      <c r="L69" s="108">
        <f>SUM(L64:L68)</f>
        <v>0</v>
      </c>
    </row>
    <row r="70" spans="1:12" ht="39.75" customHeight="1" thickBot="1">
      <c r="A70" s="93" t="s">
        <v>72</v>
      </c>
      <c r="B70" s="95" t="s">
        <v>86</v>
      </c>
      <c r="C70" s="94"/>
      <c r="D70" s="94"/>
      <c r="E70" s="94"/>
      <c r="F70" s="84" t="s">
        <v>13</v>
      </c>
      <c r="G70" s="95">
        <v>10</v>
      </c>
      <c r="H70" s="122"/>
      <c r="I70" s="103">
        <f>G70*H70</f>
        <v>0</v>
      </c>
      <c r="J70" s="103"/>
      <c r="K70" s="103">
        <f>I70*J70</f>
        <v>0</v>
      </c>
      <c r="L70" s="103">
        <f>I70+K70</f>
        <v>0</v>
      </c>
    </row>
    <row r="71" spans="1:12" ht="30" customHeight="1">
      <c r="A71" s="125" t="s">
        <v>73</v>
      </c>
      <c r="B71" s="134" t="s">
        <v>87</v>
      </c>
      <c r="C71" s="135"/>
      <c r="D71" s="135"/>
      <c r="E71" s="135"/>
      <c r="F71" s="135"/>
      <c r="G71" s="136"/>
      <c r="H71" s="135"/>
      <c r="I71" s="135"/>
      <c r="J71" s="135"/>
      <c r="K71" s="135"/>
      <c r="L71" s="137"/>
    </row>
    <row r="72" spans="1:12" ht="30" customHeight="1">
      <c r="A72" s="126"/>
      <c r="B72" s="82" t="s">
        <v>0</v>
      </c>
      <c r="C72" s="55"/>
      <c r="D72" s="55"/>
      <c r="E72" s="82"/>
      <c r="F72" s="89" t="s">
        <v>13</v>
      </c>
      <c r="G72" s="74">
        <v>5</v>
      </c>
      <c r="H72" s="118"/>
      <c r="I72" s="102">
        <f>G72*H72</f>
        <v>0</v>
      </c>
      <c r="J72" s="57"/>
      <c r="K72" s="102">
        <f>I72*J72</f>
        <v>0</v>
      </c>
      <c r="L72" s="106">
        <f>SUM(I72,K72)</f>
        <v>0</v>
      </c>
    </row>
    <row r="73" spans="1:12" ht="30" customHeight="1">
      <c r="A73" s="126"/>
      <c r="B73" s="84" t="s">
        <v>33</v>
      </c>
      <c r="C73" s="28"/>
      <c r="D73" s="28"/>
      <c r="E73" s="84"/>
      <c r="F73" s="90" t="s">
        <v>13</v>
      </c>
      <c r="G73" s="74">
        <v>5</v>
      </c>
      <c r="H73" s="119"/>
      <c r="I73" s="103">
        <f>G73*H73</f>
        <v>0</v>
      </c>
      <c r="J73" s="51"/>
      <c r="K73" s="105">
        <f>I73*J73</f>
        <v>0</v>
      </c>
      <c r="L73" s="107">
        <f>SUM(I73,K73)</f>
        <v>0</v>
      </c>
    </row>
    <row r="74" spans="1:12" ht="30" customHeight="1" thickBot="1">
      <c r="A74" s="133"/>
      <c r="B74" s="138" t="s">
        <v>15</v>
      </c>
      <c r="C74" s="138"/>
      <c r="D74" s="138"/>
      <c r="E74" s="138"/>
      <c r="F74" s="138"/>
      <c r="G74" s="139"/>
      <c r="H74" s="138"/>
      <c r="I74" s="104">
        <f>SUM(I72:I73)</f>
        <v>0</v>
      </c>
      <c r="J74" s="39"/>
      <c r="K74" s="104">
        <f>SUM(K72:K73)</f>
        <v>0</v>
      </c>
      <c r="L74" s="108">
        <f>SUM(L72:L73)</f>
        <v>0</v>
      </c>
    </row>
    <row r="75" spans="1:12" ht="30" customHeight="1" thickBot="1">
      <c r="A75" s="91" t="s">
        <v>88</v>
      </c>
      <c r="B75" s="97" t="s">
        <v>89</v>
      </c>
      <c r="C75" s="96"/>
      <c r="D75" s="96"/>
      <c r="E75" s="96"/>
      <c r="F75" s="90" t="s">
        <v>13</v>
      </c>
      <c r="G75" s="97">
        <v>4</v>
      </c>
      <c r="H75" s="123"/>
      <c r="I75" s="103">
        <f>G75*H75</f>
        <v>0</v>
      </c>
      <c r="J75" s="30"/>
      <c r="K75" s="103">
        <f>I75*J75</f>
        <v>0</v>
      </c>
      <c r="L75" s="103">
        <f>I75+K75</f>
        <v>0</v>
      </c>
    </row>
    <row r="76" spans="1:12" ht="30" customHeight="1" thickBot="1">
      <c r="A76" s="91" t="s">
        <v>90</v>
      </c>
      <c r="B76" s="97" t="s">
        <v>91</v>
      </c>
      <c r="C76" s="96"/>
      <c r="D76" s="96"/>
      <c r="E76" s="96"/>
      <c r="F76" s="90" t="s">
        <v>13</v>
      </c>
      <c r="G76" s="97">
        <v>5</v>
      </c>
      <c r="H76" s="123"/>
      <c r="I76" s="103">
        <f>G76*H76</f>
        <v>0</v>
      </c>
      <c r="J76" s="30"/>
      <c r="K76" s="103">
        <f>I76*J76</f>
        <v>0</v>
      </c>
      <c r="L76" s="103">
        <f>I76+K76</f>
        <v>0</v>
      </c>
    </row>
    <row r="77" spans="1:12" ht="30" customHeight="1">
      <c r="A77" s="125" t="s">
        <v>92</v>
      </c>
      <c r="B77" s="128" t="s">
        <v>93</v>
      </c>
      <c r="C77" s="129"/>
      <c r="D77" s="129"/>
      <c r="E77" s="129"/>
      <c r="F77" s="129"/>
      <c r="G77" s="129"/>
      <c r="H77" s="129"/>
      <c r="I77" s="130"/>
      <c r="J77" s="130"/>
      <c r="K77" s="130"/>
      <c r="L77" s="131"/>
    </row>
    <row r="78" spans="1:12" ht="30" customHeight="1">
      <c r="A78" s="126"/>
      <c r="B78" s="82" t="s">
        <v>4</v>
      </c>
      <c r="C78" s="58"/>
      <c r="D78" s="55"/>
      <c r="E78" s="82"/>
      <c r="F78" s="82" t="s">
        <v>13</v>
      </c>
      <c r="G78" s="82">
        <v>10</v>
      </c>
      <c r="H78" s="56"/>
      <c r="I78" s="102">
        <f aca="true" t="shared" si="3" ref="I78:I83">G78*H78</f>
        <v>0</v>
      </c>
      <c r="J78" s="102"/>
      <c r="K78" s="102">
        <f aca="true" t="shared" si="4" ref="K78:K83">I78*J78</f>
        <v>0</v>
      </c>
      <c r="L78" s="106">
        <f aca="true" t="shared" si="5" ref="L78:L83">SUM(I78,K78)</f>
        <v>0</v>
      </c>
    </row>
    <row r="79" spans="1:12" ht="30" customHeight="1">
      <c r="A79" s="126"/>
      <c r="B79" s="82" t="s">
        <v>1</v>
      </c>
      <c r="C79" s="58"/>
      <c r="D79" s="55"/>
      <c r="E79" s="82"/>
      <c r="F79" s="82" t="s">
        <v>13</v>
      </c>
      <c r="G79" s="82">
        <v>20</v>
      </c>
      <c r="H79" s="56"/>
      <c r="I79" s="102">
        <f t="shared" si="3"/>
        <v>0</v>
      </c>
      <c r="J79" s="102"/>
      <c r="K79" s="102">
        <f t="shared" si="4"/>
        <v>0</v>
      </c>
      <c r="L79" s="106">
        <f t="shared" si="5"/>
        <v>0</v>
      </c>
    </row>
    <row r="80" spans="1:12" ht="30" customHeight="1">
      <c r="A80" s="126"/>
      <c r="B80" s="84" t="s">
        <v>33</v>
      </c>
      <c r="C80" s="58"/>
      <c r="D80" s="55"/>
      <c r="E80" s="82"/>
      <c r="F80" s="82" t="s">
        <v>13</v>
      </c>
      <c r="G80" s="82">
        <v>10</v>
      </c>
      <c r="H80" s="56"/>
      <c r="I80" s="102">
        <f t="shared" si="3"/>
        <v>0</v>
      </c>
      <c r="J80" s="102"/>
      <c r="K80" s="102">
        <f t="shared" si="4"/>
        <v>0</v>
      </c>
      <c r="L80" s="106">
        <f t="shared" si="5"/>
        <v>0</v>
      </c>
    </row>
    <row r="81" spans="1:12" ht="30" customHeight="1">
      <c r="A81" s="126"/>
      <c r="B81" s="84" t="s">
        <v>94</v>
      </c>
      <c r="C81" s="34"/>
      <c r="D81" s="28"/>
      <c r="E81" s="84"/>
      <c r="F81" s="82" t="s">
        <v>13</v>
      </c>
      <c r="G81" s="84">
        <v>10</v>
      </c>
      <c r="H81" s="29"/>
      <c r="I81" s="102">
        <f t="shared" si="3"/>
        <v>0</v>
      </c>
      <c r="J81" s="103"/>
      <c r="K81" s="102">
        <f t="shared" si="4"/>
        <v>0</v>
      </c>
      <c r="L81" s="106">
        <f t="shared" si="5"/>
        <v>0</v>
      </c>
    </row>
    <row r="82" spans="1:12" ht="30" customHeight="1">
      <c r="A82" s="126"/>
      <c r="B82" s="84" t="s">
        <v>95</v>
      </c>
      <c r="C82" s="34"/>
      <c r="D82" s="28"/>
      <c r="E82" s="84"/>
      <c r="F82" s="82" t="s">
        <v>13</v>
      </c>
      <c r="G82" s="84">
        <v>10</v>
      </c>
      <c r="H82" s="29"/>
      <c r="I82" s="102">
        <f t="shared" si="3"/>
        <v>0</v>
      </c>
      <c r="J82" s="103"/>
      <c r="K82" s="102">
        <f t="shared" si="4"/>
        <v>0</v>
      </c>
      <c r="L82" s="106">
        <f t="shared" si="5"/>
        <v>0</v>
      </c>
    </row>
    <row r="83" spans="1:12" ht="30" customHeight="1">
      <c r="A83" s="126"/>
      <c r="B83" s="84" t="s">
        <v>96</v>
      </c>
      <c r="C83" s="34"/>
      <c r="D83" s="28"/>
      <c r="E83" s="84"/>
      <c r="F83" s="82" t="s">
        <v>13</v>
      </c>
      <c r="G83" s="84">
        <v>10</v>
      </c>
      <c r="H83" s="29"/>
      <c r="I83" s="102">
        <f t="shared" si="3"/>
        <v>0</v>
      </c>
      <c r="J83" s="103"/>
      <c r="K83" s="102">
        <f t="shared" si="4"/>
        <v>0</v>
      </c>
      <c r="L83" s="106">
        <f t="shared" si="5"/>
        <v>0</v>
      </c>
    </row>
    <row r="84" spans="1:12" ht="30" customHeight="1" thickBot="1">
      <c r="A84" s="127"/>
      <c r="B84" s="132" t="s">
        <v>15</v>
      </c>
      <c r="C84" s="132"/>
      <c r="D84" s="132"/>
      <c r="E84" s="132"/>
      <c r="F84" s="132"/>
      <c r="G84" s="132"/>
      <c r="H84" s="132"/>
      <c r="I84" s="104">
        <f>SUM(I78:I83)</f>
        <v>0</v>
      </c>
      <c r="J84" s="104"/>
      <c r="K84" s="105">
        <f>SUM(K78:K83)</f>
        <v>0</v>
      </c>
      <c r="L84" s="108">
        <f>SUM(L78:L83)</f>
        <v>0</v>
      </c>
    </row>
    <row r="85" spans="1:12" ht="21.75" customHeight="1">
      <c r="A85" s="125" t="s">
        <v>97</v>
      </c>
      <c r="B85" s="134" t="s">
        <v>98</v>
      </c>
      <c r="C85" s="135"/>
      <c r="D85" s="135"/>
      <c r="E85" s="135"/>
      <c r="F85" s="135"/>
      <c r="G85" s="136"/>
      <c r="H85" s="135"/>
      <c r="I85" s="135"/>
      <c r="J85" s="135"/>
      <c r="K85" s="135"/>
      <c r="L85" s="137"/>
    </row>
    <row r="86" spans="1:12" s="15" customFormat="1" ht="30" customHeight="1">
      <c r="A86" s="126"/>
      <c r="B86" s="82" t="s">
        <v>0</v>
      </c>
      <c r="C86" s="55"/>
      <c r="D86" s="55"/>
      <c r="E86" s="82"/>
      <c r="F86" s="89" t="s">
        <v>13</v>
      </c>
      <c r="G86" s="74">
        <v>10</v>
      </c>
      <c r="H86" s="118"/>
      <c r="I86" s="102">
        <f>G86*H86</f>
        <v>0</v>
      </c>
      <c r="J86" s="102"/>
      <c r="K86" s="102">
        <f>I86*J86</f>
        <v>0</v>
      </c>
      <c r="L86" s="106">
        <f>SUM(I86,K86)</f>
        <v>0</v>
      </c>
    </row>
    <row r="87" spans="1:12" s="15" customFormat="1" ht="25.5" customHeight="1">
      <c r="A87" s="126"/>
      <c r="B87" s="84" t="s">
        <v>33</v>
      </c>
      <c r="C87" s="28"/>
      <c r="D87" s="28"/>
      <c r="E87" s="84"/>
      <c r="F87" s="90" t="s">
        <v>13</v>
      </c>
      <c r="G87" s="74">
        <v>10</v>
      </c>
      <c r="H87" s="119"/>
      <c r="I87" s="103">
        <f>G87*H87</f>
        <v>0</v>
      </c>
      <c r="J87" s="103"/>
      <c r="K87" s="105">
        <f>I87*J87</f>
        <v>0</v>
      </c>
      <c r="L87" s="107">
        <f>SUM(I87,K87)</f>
        <v>0</v>
      </c>
    </row>
    <row r="88" spans="1:12" s="15" customFormat="1" ht="36" customHeight="1" thickBot="1">
      <c r="A88" s="133"/>
      <c r="B88" s="138" t="s">
        <v>15</v>
      </c>
      <c r="C88" s="138"/>
      <c r="D88" s="138"/>
      <c r="E88" s="138"/>
      <c r="F88" s="138"/>
      <c r="G88" s="139"/>
      <c r="H88" s="138"/>
      <c r="I88" s="114">
        <f>SUM(I86:I87)</f>
        <v>0</v>
      </c>
      <c r="J88" s="114"/>
      <c r="K88" s="114">
        <f>SUM(K86:K87)</f>
        <v>0</v>
      </c>
      <c r="L88" s="115">
        <f>SUM(L86:L87)</f>
        <v>0</v>
      </c>
    </row>
    <row r="89" spans="1:12" s="15" customFormat="1" ht="21" customHeight="1" thickBot="1">
      <c r="A89" s="164" t="s">
        <v>27</v>
      </c>
      <c r="B89" s="159"/>
      <c r="C89" s="159"/>
      <c r="D89" s="159"/>
      <c r="E89" s="159"/>
      <c r="F89" s="159"/>
      <c r="G89" s="159"/>
      <c r="H89" s="159"/>
      <c r="I89" s="159"/>
      <c r="J89" s="159"/>
      <c r="K89" s="162">
        <f>I15+I16+I17+I18+I19+I20+I21+I22+I23+I24+I25+I26+I27+I28+I33+I38+I44+I50+I54+I59+I60+I61+I62+I69+I70+I74+I75+I76+I84+I88</f>
        <v>0</v>
      </c>
      <c r="L89" s="163"/>
    </row>
    <row r="90" spans="1:12" ht="16.5" customHeight="1" thickBot="1">
      <c r="A90" s="158" t="s">
        <v>34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62">
        <f>K15+K16+K17+K18+K19+K20+K21+K22+K23+K24+K25+K26+K27+K28+K33+K38+K44+K50+K54+K59+K60+K61+K62+K69+K70+K74+K75+K76+K84+K88</f>
        <v>0</v>
      </c>
      <c r="L90" s="163"/>
    </row>
    <row r="91" spans="1:12" ht="21" customHeight="1" thickBot="1">
      <c r="A91" s="158" t="s">
        <v>26</v>
      </c>
      <c r="B91" s="159"/>
      <c r="C91" s="159"/>
      <c r="D91" s="159"/>
      <c r="E91" s="159"/>
      <c r="F91" s="159"/>
      <c r="G91" s="159"/>
      <c r="H91" s="159"/>
      <c r="I91" s="159"/>
      <c r="J91" s="159"/>
      <c r="K91" s="162">
        <f>K89+K90</f>
        <v>0</v>
      </c>
      <c r="L91" s="163"/>
    </row>
    <row r="92" spans="1:7" ht="12.75">
      <c r="A92" s="45"/>
      <c r="B92" s="3"/>
      <c r="C92" s="3"/>
      <c r="D92" s="3"/>
      <c r="E92" s="5"/>
      <c r="F92" s="5"/>
      <c r="G92" s="6"/>
    </row>
    <row r="93" spans="1:12" ht="15.75">
      <c r="A93" s="46"/>
      <c r="B93" s="161" t="s">
        <v>45</v>
      </c>
      <c r="C93" s="161"/>
      <c r="D93" s="161"/>
      <c r="E93" s="161"/>
      <c r="F93" s="12"/>
      <c r="G93" s="13"/>
      <c r="H93" s="14"/>
      <c r="I93" s="14"/>
      <c r="J93" s="14"/>
      <c r="K93" s="14"/>
      <c r="L93" s="14"/>
    </row>
    <row r="94" spans="1:12" ht="15.75">
      <c r="A94" s="47"/>
      <c r="B94" s="16"/>
      <c r="C94" s="16"/>
      <c r="D94" s="16"/>
      <c r="E94" s="17"/>
      <c r="F94" s="17"/>
      <c r="G94" s="18"/>
      <c r="H94" s="155" t="s">
        <v>14</v>
      </c>
      <c r="I94" s="155"/>
      <c r="J94" s="155"/>
      <c r="K94" s="155"/>
      <c r="L94" s="155"/>
    </row>
    <row r="95" spans="1:12" ht="15.75">
      <c r="A95" s="47"/>
      <c r="B95" s="160" t="s">
        <v>69</v>
      </c>
      <c r="C95" s="160"/>
      <c r="D95" s="160"/>
      <c r="E95" s="160"/>
      <c r="F95" s="154"/>
      <c r="G95" s="18"/>
      <c r="H95" s="156"/>
      <c r="I95" s="156"/>
      <c r="J95" s="156"/>
      <c r="K95" s="156"/>
      <c r="L95" s="156"/>
    </row>
    <row r="96" spans="1:12" ht="15.75">
      <c r="A96" s="47"/>
      <c r="B96" s="19"/>
      <c r="C96" s="19"/>
      <c r="D96" s="16"/>
      <c r="E96" s="19"/>
      <c r="F96" s="154"/>
      <c r="G96" s="18"/>
      <c r="H96" s="157"/>
      <c r="I96" s="157"/>
      <c r="J96" s="157"/>
      <c r="K96" s="157"/>
      <c r="L96" s="157"/>
    </row>
    <row r="97" spans="1:12" ht="15.75">
      <c r="A97" s="47"/>
      <c r="B97" s="16"/>
      <c r="C97" s="16"/>
      <c r="D97" s="16"/>
      <c r="E97" s="17"/>
      <c r="F97" s="59"/>
      <c r="G97" s="18"/>
      <c r="H97" s="14"/>
      <c r="I97" s="14"/>
      <c r="J97" s="14"/>
      <c r="K97" s="14"/>
      <c r="L97" s="14"/>
    </row>
    <row r="98" ht="12.75">
      <c r="K98" s="31"/>
    </row>
    <row r="100" ht="12.75">
      <c r="L100" s="124"/>
    </row>
    <row r="103" ht="12.75">
      <c r="L103" s="124"/>
    </row>
  </sheetData>
  <sheetProtection deleteColumns="0" deleteRows="0"/>
  <mergeCells count="51">
    <mergeCell ref="B29:L29"/>
    <mergeCell ref="B34:L34"/>
    <mergeCell ref="A29:A33"/>
    <mergeCell ref="B38:H38"/>
    <mergeCell ref="B54:H54"/>
    <mergeCell ref="B55:L55"/>
    <mergeCell ref="A39:A44"/>
    <mergeCell ref="A45:A50"/>
    <mergeCell ref="B39:L39"/>
    <mergeCell ref="B33:H33"/>
    <mergeCell ref="K91:L91"/>
    <mergeCell ref="K89:L89"/>
    <mergeCell ref="B51:L51"/>
    <mergeCell ref="A34:A38"/>
    <mergeCell ref="A51:A54"/>
    <mergeCell ref="A55:A59"/>
    <mergeCell ref="A71:A74"/>
    <mergeCell ref="B71:L71"/>
    <mergeCell ref="B74:H74"/>
    <mergeCell ref="A12:B12"/>
    <mergeCell ref="F95:F96"/>
    <mergeCell ref="H94:L94"/>
    <mergeCell ref="H95:L96"/>
    <mergeCell ref="A91:J91"/>
    <mergeCell ref="B95:E95"/>
    <mergeCell ref="B93:E93"/>
    <mergeCell ref="K90:L90"/>
    <mergeCell ref="A89:J89"/>
    <mergeCell ref="A90:J90"/>
    <mergeCell ref="A1:L2"/>
    <mergeCell ref="A4:L5"/>
    <mergeCell ref="A9:B9"/>
    <mergeCell ref="A11:B11"/>
    <mergeCell ref="A10:B10"/>
    <mergeCell ref="A7:B7"/>
    <mergeCell ref="J7:L7"/>
    <mergeCell ref="J9:L9"/>
    <mergeCell ref="J11:L11"/>
    <mergeCell ref="B45:L45"/>
    <mergeCell ref="B44:H44"/>
    <mergeCell ref="B50:H50"/>
    <mergeCell ref="A63:A69"/>
    <mergeCell ref="B63:L63"/>
    <mergeCell ref="B69:H69"/>
    <mergeCell ref="B59:H59"/>
    <mergeCell ref="A77:A84"/>
    <mergeCell ref="B77:L77"/>
    <mergeCell ref="B84:H84"/>
    <mergeCell ref="A85:A88"/>
    <mergeCell ref="B85:L85"/>
    <mergeCell ref="B88:H88"/>
  </mergeCells>
  <printOptions/>
  <pageMargins left="0.196850393700787" right="0.15748031496063" top="0.196850393700787" bottom="0.15748031496063" header="0.15748031496063" footer="0.15748031496063"/>
  <pageSetup horizontalDpi="600" verticalDpi="600" orientation="landscape" paperSize="8" scale="7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P15" sqref="P15"/>
    </sheetView>
  </sheetViews>
  <sheetFormatPr defaultColWidth="9.140625" defaultRowHeight="15"/>
  <sheetData>
    <row r="1" spans="1:12" ht="15">
      <c r="A1" s="172" t="s">
        <v>79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1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1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2" ht="1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2" ht="1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</row>
    <row r="8" spans="1:12" ht="1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</row>
    <row r="9" spans="1:12" ht="1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</row>
    <row r="10" spans="1:12" ht="1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</row>
    <row r="11" spans="1:12" ht="1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</row>
    <row r="12" spans="1:12" ht="15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</row>
    <row r="13" spans="1:12" ht="1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</row>
    <row r="14" spans="1:12" ht="15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</row>
    <row r="16" spans="1:12" ht="15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</row>
    <row r="17" spans="1:12" ht="1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</row>
    <row r="18" spans="1:12" ht="1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</row>
    <row r="19" spans="1:12" ht="15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</row>
    <row r="20" spans="1:12" ht="15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</row>
    <row r="21" spans="1:12" ht="15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</row>
    <row r="22" spans="1:12" ht="1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</row>
    <row r="23" spans="1:12" ht="15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</row>
    <row r="24" spans="1:12" ht="15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</row>
    <row r="25" spans="1:12" ht="15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</row>
    <row r="26" spans="1:12" ht="1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</row>
    <row r="27" spans="1:12" ht="15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</row>
    <row r="28" spans="1:12" ht="1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</row>
    <row r="29" spans="1:12" ht="1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</row>
    <row r="30" spans="1:12" ht="1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</row>
    <row r="31" spans="1:12" ht="1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</row>
    <row r="32" spans="1:12" ht="15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</row>
    <row r="33" spans="1:12" ht="1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</row>
  </sheetData>
  <sheetProtection/>
  <mergeCells count="1">
    <mergeCell ref="A1:L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Mihailo Minić</cp:lastModifiedBy>
  <cp:lastPrinted>2017-06-21T11:58:40Z</cp:lastPrinted>
  <dcterms:created xsi:type="dcterms:W3CDTF">2013-07-24T11:49:32Z</dcterms:created>
  <dcterms:modified xsi:type="dcterms:W3CDTF">2019-10-01T11:26:41Z</dcterms:modified>
  <cp:category/>
  <cp:version/>
  <cp:contentType/>
  <cp:contentStatus/>
</cp:coreProperties>
</file>