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Gosper d.o.o.  - specifikacija" sheetId="1" r:id="rId1"/>
    <sheet name="Gosper d.o.o.- Obrazac KVI" sheetId="2" r:id="rId2"/>
  </sheets>
  <definedNames>
    <definedName name="_xlnm.Print_Area" localSheetId="0">'Gosper d.o.o.  - specifikacija'!$A$1:$J$10</definedName>
    <definedName name="_xlnm.Print_Area" localSheetId="1">'Gosper d.o.o.- Obrazac KVI'!$A$1:$G$22</definedName>
  </definedNames>
  <calcPr fullCalcOnLoad="1"/>
</workbook>
</file>

<file path=xl/sharedStrings.xml><?xml version="1.0" encoding="utf-8"?>
<sst xmlns="http://schemas.openxmlformats.org/spreadsheetml/2006/main" count="47" uniqueCount="44">
  <si>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</si>
  <si>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</si>
  <si>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</si>
  <si>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</si>
  <si>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</si>
  <si>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</si>
  <si>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</si>
  <si>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</si>
  <si>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</si>
  <si>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</si>
  <si>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</si>
  <si>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</si>
  <si>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</si>
  <si>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</si>
  <si>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</si>
  <si>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</si>
  <si>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</si>
  <si>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</si>
  <si>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</si>
  <si>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</si>
  <si>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</si>
  <si>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</si>
  <si>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</si>
  <si>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</si>
  <si>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</si>
  <si>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</si>
  <si>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</si>
  <si>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</si>
  <si>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</si>
  <si>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Шифра предметног добра</t>
  </si>
  <si>
    <t>Уводник (сет) за стандардне пејсмејкер електроде и/или ХВ електроде</t>
  </si>
  <si>
    <t xml:space="preserve">BKT17028
BKT17029
</t>
  </si>
  <si>
    <t>St.Jude Medical                                                                                          B.Braun Melsungen</t>
  </si>
  <si>
    <t>УКУПНА ВРЕДНОСТ БЕЗ ПДВ-А</t>
  </si>
  <si>
    <t>ИЗНОС ПДВ-А ОД 20%</t>
  </si>
  <si>
    <t>УКУПНА ВРЕДНОСТ СА ПДВ-ОМ</t>
  </si>
  <si>
    <t>Заштићени назив понуђеног добра и каталошки број</t>
  </si>
  <si>
    <t>Peel-Away 405104, 405108, 405112, 405116, 405120                                                      Tear-Away 5210313, 5210593, 5210321, 5210330, 5210348</t>
  </si>
  <si>
    <t>Gosper d.o.o.</t>
  </si>
  <si>
    <t>404-3-110/17-55</t>
  </si>
  <si>
    <t>ПРИЛОГ 1 УГОВОРА - СПЕЦИФИКАЦИЈА  МАТЕРИЈАЛА СА ЦЕНАМА</t>
  </si>
  <si>
    <t>GOSPER D.O.O.</t>
  </si>
  <si>
    <t xml:space="preserve"> централизована, оквирни споразум</t>
  </si>
  <si>
    <t>Преговарачки поступак без објављивања позива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</si>
</sst>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1" fillId="24" borderId="0" applyNumberFormat="0" applyBorder="0" applyAlignment="0" applyProtection="0"/>
    <xf numFmtId="0" fontId="8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9" borderId="0" applyNumberFormat="0" applyBorder="0" applyAlignment="0" applyProtection="0"/>
    <xf numFmtId="0" fontId="41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41" fillId="38" borderId="0" applyNumberFormat="0" applyBorder="0" applyAlignment="0" applyProtection="0"/>
    <xf numFmtId="0" fontId="8" fillId="39" borderId="0" applyNumberFormat="0" applyBorder="0" applyAlignment="0" applyProtection="0"/>
    <xf numFmtId="0" fontId="41" fillId="40" borderId="0" applyNumberFormat="0" applyBorder="0" applyAlignment="0" applyProtection="0"/>
    <xf numFmtId="0" fontId="8" fillId="29" borderId="0" applyNumberFormat="0" applyBorder="0" applyAlignment="0" applyProtection="0"/>
    <xf numFmtId="0" fontId="41" fillId="41" borderId="0" applyNumberFormat="0" applyBorder="0" applyAlignment="0" applyProtection="0"/>
    <xf numFmtId="0" fontId="8" fillId="31" borderId="0" applyNumberFormat="0" applyBorder="0" applyAlignment="0" applyProtection="0"/>
    <xf numFmtId="0" fontId="41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5" borderId="0" applyNumberFormat="0" applyBorder="0" applyAlignment="0" applyProtection="0"/>
    <xf numFmtId="0" fontId="43" fillId="45" borderId="1" applyNumberFormat="0" applyAlignment="0" applyProtection="0"/>
    <xf numFmtId="0" fontId="10" fillId="46" borderId="2" applyNumberFormat="0" applyAlignment="0" applyProtection="0"/>
    <xf numFmtId="0" fontId="44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7" fillId="13" borderId="2" applyNumberFormat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9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7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0" fillId="0" borderId="19" xfId="96" applyNumberFormat="1" applyFont="1" applyFill="1" applyBorder="1" applyAlignment="1">
      <alignment horizontal="center" vertical="center" wrapText="1"/>
      <protection/>
    </xf>
    <xf numFmtId="0" fontId="4" fillId="55" borderId="20" xfId="96" applyFont="1" applyFill="1" applyBorder="1" applyAlignment="1">
      <alignment horizontal="center" vertical="center" wrapText="1"/>
      <protection/>
    </xf>
    <xf numFmtId="0" fontId="4" fillId="55" borderId="21" xfId="96" applyFont="1" applyFill="1" applyBorder="1" applyAlignment="1">
      <alignment horizontal="center" vertical="center" wrapText="1"/>
      <protection/>
    </xf>
    <xf numFmtId="0" fontId="4" fillId="55" borderId="22" xfId="96" applyFont="1" applyFill="1" applyBorder="1" applyAlignment="1">
      <alignment horizontal="center" vertical="center" wrapText="1"/>
      <protection/>
    </xf>
    <xf numFmtId="0" fontId="61" fillId="0" borderId="0" xfId="96" applyFont="1" applyAlignment="1">
      <alignment wrapText="1"/>
      <protection/>
    </xf>
    <xf numFmtId="0" fontId="59" fillId="0" borderId="0" xfId="96" applyFont="1" applyAlignment="1">
      <alignment wrapText="1"/>
      <protection/>
    </xf>
    <xf numFmtId="4" fontId="57" fillId="0" borderId="20" xfId="96" applyNumberFormat="1" applyFont="1" applyBorder="1" applyAlignment="1">
      <alignment vertical="center" wrapText="1"/>
      <protection/>
    </xf>
    <xf numFmtId="0" fontId="59" fillId="0" borderId="19" xfId="96" applyFont="1" applyBorder="1" applyAlignment="1">
      <alignment horizontal="center" vertical="center" wrapText="1"/>
      <protection/>
    </xf>
    <xf numFmtId="3" fontId="57" fillId="0" borderId="23" xfId="96" applyNumberFormat="1" applyFont="1" applyBorder="1" applyAlignment="1">
      <alignment vertical="center" wrapText="1"/>
      <protection/>
    </xf>
    <xf numFmtId="3" fontId="57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56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56" borderId="0" xfId="0" applyNumberFormat="1" applyFont="1" applyFill="1" applyAlignment="1">
      <alignment/>
    </xf>
    <xf numFmtId="4" fontId="0" fillId="56" borderId="0" xfId="0" applyNumberFormat="1" applyFont="1" applyFill="1" applyAlignment="1">
      <alignment horizontal="center" vertical="center" wrapText="1"/>
    </xf>
    <xf numFmtId="0" fontId="0" fillId="56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2" fillId="0" borderId="19" xfId="98" applyNumberFormat="1" applyFont="1" applyFill="1" applyBorder="1" applyAlignment="1">
      <alignment horizontal="center" vertical="center" wrapText="1"/>
      <protection/>
    </xf>
    <xf numFmtId="4" fontId="0" fillId="56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57" borderId="19" xfId="0" applyFont="1" applyFill="1" applyBorder="1" applyAlignment="1">
      <alignment horizontal="center" vertical="center" wrapText="1"/>
    </xf>
    <xf numFmtId="0" fontId="2" fillId="57" borderId="19" xfId="98" applyNumberFormat="1" applyFont="1" applyFill="1" applyBorder="1" applyAlignment="1">
      <alignment horizontal="center" vertical="center" wrapText="1"/>
      <protection/>
    </xf>
    <xf numFmtId="4" fontId="0" fillId="57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4" fontId="57" fillId="58" borderId="23" xfId="96" applyNumberFormat="1" applyFont="1" applyFill="1" applyBorder="1" applyAlignment="1">
      <alignment horizontal="center" vertical="center" wrapText="1"/>
      <protection/>
    </xf>
    <xf numFmtId="4" fontId="57" fillId="58" borderId="26" xfId="96" applyNumberFormat="1" applyFont="1" applyFill="1" applyBorder="1" applyAlignment="1">
      <alignment horizontal="center" vertical="center" wrapText="1"/>
      <protection/>
    </xf>
    <xf numFmtId="4" fontId="57" fillId="58" borderId="27" xfId="96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/>
    </xf>
    <xf numFmtId="4" fontId="60" fillId="55" borderId="19" xfId="0" applyNumberFormat="1" applyFont="1" applyFill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 wrapText="1"/>
    </xf>
    <xf numFmtId="0" fontId="0" fillId="55" borderId="19" xfId="0" applyFont="1" applyFill="1" applyBorder="1" applyAlignment="1">
      <alignment vertical="center" wrapText="1"/>
    </xf>
    <xf numFmtId="0" fontId="0" fillId="55" borderId="28" xfId="0" applyFont="1" applyFill="1" applyBorder="1" applyAlignment="1">
      <alignment horizontal="right" vertical="center" wrapText="1"/>
    </xf>
    <xf numFmtId="0" fontId="0" fillId="55" borderId="29" xfId="0" applyFont="1" applyFill="1" applyBorder="1" applyAlignment="1">
      <alignment horizontal="right" vertical="center" wrapText="1"/>
    </xf>
    <xf numFmtId="0" fontId="0" fillId="55" borderId="30" xfId="0" applyFont="1" applyFill="1" applyBorder="1" applyAlignment="1">
      <alignment horizontal="right" vertical="center" wrapText="1"/>
    </xf>
    <xf numFmtId="0" fontId="62" fillId="0" borderId="19" xfId="96" applyFont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1.421875" style="19" customWidth="1"/>
    <col min="2" max="2" width="13.421875" style="19" customWidth="1"/>
    <col min="3" max="3" width="27.8515625" style="19" customWidth="1"/>
    <col min="4" max="4" width="14.7109375" style="19" customWidth="1"/>
    <col min="5" max="6" width="12.28125" style="19" customWidth="1"/>
    <col min="7" max="7" width="15.7109375" style="22" hidden="1" customWidth="1"/>
    <col min="8" max="8" width="15.140625" style="21" customWidth="1"/>
    <col min="9" max="9" width="16.28125" style="23" hidden="1" customWidth="1"/>
    <col min="10" max="10" width="18.7109375" style="21" customWidth="1"/>
    <col min="11" max="11" width="9.57421875" style="20" hidden="1" customWidth="1"/>
    <col min="12" max="12" width="9.140625" style="19" customWidth="1"/>
    <col min="13" max="14" width="11.7109375" style="21" customWidth="1"/>
    <col min="15" max="15" width="9.140625" style="19" customWidth="1"/>
    <col min="16" max="16384" width="9.140625" style="19" customWidth="1"/>
  </cols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2" ht="12.75" customHeight="1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6" spans="1:11" ht="54" customHeight="1">
      <c r="A6" s="33" t="s">
        <v>0</v>
      </c>
      <c r="B6" s="33" t="s">
        <v>29</v>
      </c>
      <c r="C6" s="33" t="s">
        <v>36</v>
      </c>
      <c r="D6" s="33" t="s">
        <v>2</v>
      </c>
      <c r="E6" s="34" t="s">
        <v>3</v>
      </c>
      <c r="F6" s="33" t="s">
        <v>4</v>
      </c>
      <c r="G6" s="29" t="s">
        <v>5</v>
      </c>
      <c r="H6" s="35" t="s">
        <v>6</v>
      </c>
      <c r="I6" s="29" t="s">
        <v>7</v>
      </c>
      <c r="J6" s="35" t="s">
        <v>1</v>
      </c>
      <c r="K6" s="24" t="s">
        <v>19</v>
      </c>
    </row>
    <row r="7" spans="1:14" s="25" customFormat="1" ht="54" customHeight="1">
      <c r="A7" s="27" t="s">
        <v>30</v>
      </c>
      <c r="B7" s="27" t="s">
        <v>31</v>
      </c>
      <c r="C7" s="1" t="s">
        <v>37</v>
      </c>
      <c r="D7" s="27" t="s">
        <v>32</v>
      </c>
      <c r="E7" s="28" t="s">
        <v>28</v>
      </c>
      <c r="F7" s="27"/>
      <c r="G7" s="30">
        <v>3975</v>
      </c>
      <c r="H7" s="30">
        <v>3800</v>
      </c>
      <c r="I7" s="30">
        <f>F7*G7</f>
        <v>0</v>
      </c>
      <c r="J7" s="42">
        <f>H7*F7</f>
        <v>0</v>
      </c>
      <c r="K7" s="32">
        <v>3</v>
      </c>
      <c r="M7" s="26"/>
      <c r="N7" s="26"/>
    </row>
    <row r="8" spans="1:11" ht="16.5" customHeight="1">
      <c r="A8" s="46" t="s">
        <v>33</v>
      </c>
      <c r="B8" s="47"/>
      <c r="C8" s="47"/>
      <c r="D8" s="47"/>
      <c r="E8" s="47"/>
      <c r="F8" s="47"/>
      <c r="G8" s="47"/>
      <c r="H8" s="48"/>
      <c r="I8" s="43">
        <f>I7</f>
        <v>0</v>
      </c>
      <c r="J8" s="43">
        <f>J7</f>
        <v>0</v>
      </c>
      <c r="K8" s="31">
        <v>0.2</v>
      </c>
    </row>
    <row r="9" spans="1:10" ht="16.5" customHeight="1">
      <c r="A9" s="46" t="s">
        <v>34</v>
      </c>
      <c r="B9" s="47"/>
      <c r="C9" s="47"/>
      <c r="D9" s="47"/>
      <c r="E9" s="47"/>
      <c r="F9" s="47"/>
      <c r="G9" s="47"/>
      <c r="H9" s="48"/>
      <c r="I9" s="45"/>
      <c r="J9" s="44">
        <f>J8*K8</f>
        <v>0</v>
      </c>
    </row>
    <row r="10" spans="1:10" ht="16.5" customHeight="1">
      <c r="A10" s="46" t="s">
        <v>35</v>
      </c>
      <c r="B10" s="47"/>
      <c r="C10" s="47"/>
      <c r="D10" s="47"/>
      <c r="E10" s="47"/>
      <c r="F10" s="47"/>
      <c r="G10" s="47"/>
      <c r="H10" s="48"/>
      <c r="I10" s="45"/>
      <c r="J10" s="43">
        <f>SUM(J8:J9)</f>
        <v>0</v>
      </c>
    </row>
  </sheetData>
  <sheetProtection/>
  <mergeCells count="6">
    <mergeCell ref="A1:J1"/>
    <mergeCell ref="A2:L2"/>
    <mergeCell ref="A3:L3"/>
    <mergeCell ref="A10:H10"/>
    <mergeCell ref="A9:H9"/>
    <mergeCell ref="A8:H8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5.7109375" style="0" customWidth="1"/>
    <col min="3" max="3" width="36.2812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38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39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'Gosper d.o.o.  - specifikacija'!I8</f>
        <v>0</v>
      </c>
      <c r="F6" s="12">
        <f>'Gosper d.o.o.  - specifikacija'!J8</f>
        <v>0</v>
      </c>
      <c r="G6" s="12">
        <f>'Gosper d.o.o.  - specifikacija'!J10</f>
        <v>0</v>
      </c>
    </row>
    <row r="7" spans="2:7" ht="24.75" customHeight="1" thickBot="1">
      <c r="B7" s="5" t="s">
        <v>13</v>
      </c>
      <c r="C7" s="13" t="s">
        <v>42</v>
      </c>
      <c r="D7" s="4"/>
      <c r="E7" s="39" t="s">
        <v>14</v>
      </c>
      <c r="F7" s="40"/>
      <c r="G7" s="41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24">
      <c r="B9" s="5" t="s">
        <v>15</v>
      </c>
      <c r="C9" s="13" t="s">
        <v>43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16</v>
      </c>
      <c r="C11" s="13" t="s">
        <v>17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18</v>
      </c>
      <c r="D13" s="4"/>
      <c r="E13" s="17" t="s">
        <v>19</v>
      </c>
      <c r="F13" s="49">
        <f>SUBTOTAL(101,'Gosper d.o.o.  - specifikacija'!K7)</f>
        <v>3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20</v>
      </c>
      <c r="C15" s="6" t="s">
        <v>21</v>
      </c>
      <c r="D15" s="4"/>
      <c r="E15" s="17" t="s">
        <v>22</v>
      </c>
      <c r="F15" s="13" t="s">
        <v>27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24">
      <c r="B17" s="5" t="s">
        <v>23</v>
      </c>
      <c r="C17" s="1" t="s">
        <v>30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24</v>
      </c>
      <c r="C19" s="6" t="s">
        <v>25</v>
      </c>
    </row>
    <row r="20" spans="2:3" ht="14.25">
      <c r="B20" s="10"/>
      <c r="C20" s="11"/>
    </row>
    <row r="21" spans="2:3" ht="15">
      <c r="B21" s="5" t="s">
        <v>26</v>
      </c>
      <c r="C21" s="1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2017-09-13T09:56:48Z</cp:lastPrinted>
  <dcterms:created xsi:type="dcterms:W3CDTF">2014-01-17T13:07:43Z</dcterms:created>
  <dcterms:modified xsi:type="dcterms:W3CDTF">2018-02-14T12:08:09Z</dcterms:modified>
  <cp:category/>
  <cp:version/>
  <cp:contentType/>
  <cp:contentStatus/>
</cp:coreProperties>
</file>