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Adoc" sheetId="1" r:id="rId1"/>
    <sheet name="Obrazac KVI" sheetId="2" r:id="rId2"/>
  </sheets>
  <definedNames>
    <definedName name="_xlnm._FilterDatabase" localSheetId="0" hidden="1">'Adoc'!$A$3:$N$11</definedName>
  </definedNames>
  <calcPr fullCalcOnLoad="1"/>
</workbook>
</file>

<file path=xl/sharedStrings.xml><?xml version="1.0" encoding="utf-8"?>
<sst xmlns="http://schemas.openxmlformats.org/spreadsheetml/2006/main" count="72" uniqueCount="66">
  <si>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</si>
  <si>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</si>
  <si>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</si>
  <si>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</si>
  <si>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</si>
  <si>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</si>
  <si>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</si>
  <si>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</si>
  <si>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</si>
  <si>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</si>
  <si>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</si>
  <si>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</si>
  <si>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</si>
  <si>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</si>
  <si>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</si>
  <si>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</si>
  <si>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</si>
  <si>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</si>
  <si>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</si>
  <si>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</si>
  <si>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</si>
  <si>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</si>
  <si>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</si>
  <si>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</si>
  <si>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</si>
  <si>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</si>
  <si>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</si>
  <si>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</si>
  <si>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</si>
  <si>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</si>
  <si>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</si>
  <si>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</si>
  <si>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</si>
  <si>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</si>
  <si>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</si>
  <si>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</si>
  <si>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ЈКЛ</t>
  </si>
  <si>
    <t>koncentrat za rastvor za infuziju</t>
  </si>
  <si>
    <t>bočica</t>
  </si>
  <si>
    <t>404-1-110/18-10</t>
  </si>
  <si>
    <t>Лекови за лечење ретких болести</t>
  </si>
  <si>
    <t>Добављач: Adoc d.o.o.</t>
  </si>
  <si>
    <t>ADOC D.O.O.</t>
  </si>
  <si>
    <t>laronidaza</t>
  </si>
  <si>
    <t>Aldurazyme®</t>
  </si>
  <si>
    <t>GENZYME LIMITED, V.Britanija</t>
  </si>
  <si>
    <t>100 j.</t>
  </si>
  <si>
    <t>imigluceraza</t>
  </si>
  <si>
    <t>Cerezyme®</t>
  </si>
  <si>
    <t>prašak za koncentrat za rastvor za infuziju</t>
  </si>
  <si>
    <t>400 j.</t>
  </si>
  <si>
    <t>jedinica</t>
  </si>
  <si>
    <t>GENZYME IRELAND LIMITED, Irska</t>
  </si>
  <si>
    <t>agalzidaza beta</t>
  </si>
  <si>
    <t>Fabrazyme®</t>
  </si>
  <si>
    <t>35 mg</t>
  </si>
  <si>
    <t>bočica staklena</t>
  </si>
  <si>
    <t>alglukozidaza alfa</t>
  </si>
  <si>
    <t>Myozyme®</t>
  </si>
  <si>
    <t>50 mg</t>
  </si>
  <si>
    <t>0055005</t>
  </si>
  <si>
    <t>0055002</t>
  </si>
  <si>
    <t>0129940</t>
  </si>
  <si>
    <t>0055010</t>
  </si>
  <si>
    <t>УКУПНА ВРЕДНОСТ УГОВОРА 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</si>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</sst>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33" borderId="0" xfId="62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51" fillId="0" borderId="10" xfId="0" applyNumberFormat="1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vertical="center" wrapText="1"/>
    </xf>
    <xf numFmtId="0" fontId="11" fillId="34" borderId="10" xfId="63" applyFont="1" applyFill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8" fillId="34" borderId="10" xfId="62" applyNumberFormat="1" applyFont="1" applyFill="1" applyBorder="1" applyAlignment="1">
      <alignment vertical="center" wrapText="1"/>
      <protection/>
    </xf>
    <xf numFmtId="0" fontId="6" fillId="34" borderId="11" xfId="64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64" applyNumberFormat="1" applyFont="1" applyFill="1" applyBorder="1" applyAlignment="1">
      <alignment horizontal="center" vertical="center" wrapText="1"/>
      <protection/>
    </xf>
    <xf numFmtId="3" fontId="6" fillId="34" borderId="11" xfId="64" applyNumberFormat="1" applyFont="1" applyFill="1" applyBorder="1" applyAlignment="1">
      <alignment horizontal="center" vertical="center" wrapText="1"/>
      <protection/>
    </xf>
    <xf numFmtId="4" fontId="6" fillId="35" borderId="11" xfId="64" applyNumberFormat="1" applyFont="1" applyFill="1" applyBorder="1" applyAlignment="1">
      <alignment horizontal="center" vertical="center" wrapText="1"/>
      <protection/>
    </xf>
    <xf numFmtId="4" fontId="6" fillId="34" borderId="11" xfId="64" applyNumberFormat="1" applyFont="1" applyFill="1" applyBorder="1" applyAlignment="1">
      <alignment horizontal="center" vertical="center" wrapText="1"/>
      <protection/>
    </xf>
    <xf numFmtId="4" fontId="8" fillId="34" borderId="12" xfId="62" applyNumberFormat="1" applyFont="1" applyFill="1" applyBorder="1" applyAlignment="1">
      <alignment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8" fillId="34" borderId="12" xfId="62" applyFont="1" applyFill="1" applyBorder="1" applyAlignment="1">
      <alignment horizontal="right" vertical="center" wrapText="1"/>
      <protection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2" fontId="53" fillId="36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4" borderId="10" xfId="62" applyFont="1" applyFill="1" applyBorder="1" applyAlignment="1">
      <alignment horizontal="right" vertical="center" wrapText="1"/>
      <protection/>
    </xf>
    <xf numFmtId="49" fontId="53" fillId="0" borderId="10" xfId="0" applyNumberFormat="1" applyFont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4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20" zoomScalePageLayoutView="0" workbookViewId="0" topLeftCell="A1">
      <selection activeCell="G19" sqref="G19"/>
    </sheetView>
  </sheetViews>
  <sheetFormatPr defaultColWidth="9.00390625" defaultRowHeight="15"/>
  <cols>
    <col min="1" max="1" width="5.7109375" style="3" customWidth="1"/>
    <col min="2" max="2" width="14.7109375" style="4" customWidth="1"/>
    <col min="3" max="3" width="9.8515625" style="4" customWidth="1"/>
    <col min="4" max="4" width="14.28125" style="4" customWidth="1"/>
    <col min="5" max="5" width="18.8515625" style="4" customWidth="1"/>
    <col min="6" max="6" width="15.7109375" style="4" customWidth="1"/>
    <col min="7" max="7" width="11.140625" style="5" customWidth="1"/>
    <col min="8" max="8" width="9.140625" style="6" customWidth="1"/>
    <col min="9" max="9" width="9.421875" style="6" customWidth="1"/>
    <col min="10" max="10" width="15.57421875" style="9" hidden="1" customWidth="1"/>
    <col min="11" max="11" width="10.8515625" style="1" customWidth="1"/>
    <col min="12" max="12" width="14.28125" style="1" hidden="1" customWidth="1"/>
    <col min="13" max="13" width="13.28125" style="1" customWidth="1"/>
    <col min="14" max="14" width="7.00390625" style="1" hidden="1" customWidth="1"/>
    <col min="15" max="15" width="9.00390625" style="1" customWidth="1"/>
    <col min="16" max="16384" width="9.00390625" style="1" customWidth="1"/>
  </cols>
  <sheetData>
    <row r="1" spans="1:14" ht="31.5" customHeight="1">
      <c r="A1" s="57" t="s">
        <v>14</v>
      </c>
      <c r="B1" s="57"/>
      <c r="C1" s="57"/>
      <c r="D1" s="57"/>
      <c r="E1" s="58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 ht="26.25" customHeight="1">
      <c r="A2" s="55" t="s">
        <v>41</v>
      </c>
      <c r="B2" s="55"/>
      <c r="C2" s="55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</row>
    <row r="3" spans="1:14" s="10" customFormat="1" ht="54" customHeight="1">
      <c r="A3" s="29" t="s">
        <v>0</v>
      </c>
      <c r="B3" s="29" t="s">
        <v>1</v>
      </c>
      <c r="C3" s="29" t="s">
        <v>36</v>
      </c>
      <c r="D3" s="30" t="s">
        <v>2</v>
      </c>
      <c r="E3" s="29" t="s">
        <v>3</v>
      </c>
      <c r="F3" s="29" t="s">
        <v>4</v>
      </c>
      <c r="G3" s="31" t="s">
        <v>5</v>
      </c>
      <c r="H3" s="29" t="s">
        <v>6</v>
      </c>
      <c r="I3" s="32" t="s">
        <v>7</v>
      </c>
      <c r="J3" s="33" t="s">
        <v>11</v>
      </c>
      <c r="K3" s="34" t="s">
        <v>12</v>
      </c>
      <c r="L3" s="33" t="s">
        <v>13</v>
      </c>
      <c r="M3" s="34" t="s">
        <v>8</v>
      </c>
      <c r="N3" s="33" t="s">
        <v>10</v>
      </c>
    </row>
    <row r="4" spans="1:14" ht="34.5" customHeight="1">
      <c r="A4" s="36">
        <v>1</v>
      </c>
      <c r="B4" s="37" t="s">
        <v>43</v>
      </c>
      <c r="C4" s="44" t="s">
        <v>60</v>
      </c>
      <c r="D4" s="36" t="s">
        <v>44</v>
      </c>
      <c r="E4" s="36" t="s">
        <v>45</v>
      </c>
      <c r="F4" s="37" t="s">
        <v>37</v>
      </c>
      <c r="G4" s="37" t="s">
        <v>46</v>
      </c>
      <c r="H4" s="37" t="s">
        <v>38</v>
      </c>
      <c r="I4" s="38"/>
      <c r="J4" s="39">
        <v>76014.5</v>
      </c>
      <c r="K4" s="40">
        <v>76014.5</v>
      </c>
      <c r="L4" s="42">
        <f>J4*I4</f>
        <v>0</v>
      </c>
      <c r="M4" s="43">
        <f>I4*K4</f>
        <v>0</v>
      </c>
      <c r="N4" s="41">
        <v>1</v>
      </c>
    </row>
    <row r="5" spans="1:14" ht="34.5" customHeight="1">
      <c r="A5" s="50">
        <v>3</v>
      </c>
      <c r="B5" s="53" t="s">
        <v>47</v>
      </c>
      <c r="C5" s="60" t="s">
        <v>61</v>
      </c>
      <c r="D5" s="50" t="s">
        <v>48</v>
      </c>
      <c r="E5" s="36" t="s">
        <v>45</v>
      </c>
      <c r="F5" s="53" t="s">
        <v>49</v>
      </c>
      <c r="G5" s="53" t="s">
        <v>50</v>
      </c>
      <c r="H5" s="53" t="s">
        <v>51</v>
      </c>
      <c r="I5" s="49"/>
      <c r="J5" s="54">
        <v>305.21</v>
      </c>
      <c r="K5" s="50">
        <v>305.21</v>
      </c>
      <c r="L5" s="47">
        <f>J5*I5</f>
        <v>0</v>
      </c>
      <c r="M5" s="51">
        <f>I5*K5</f>
        <v>0</v>
      </c>
      <c r="N5" s="52">
        <v>1</v>
      </c>
    </row>
    <row r="6" spans="1:14" ht="34.5" customHeight="1">
      <c r="A6" s="50"/>
      <c r="B6" s="53"/>
      <c r="C6" s="60"/>
      <c r="D6" s="50"/>
      <c r="E6" s="36" t="s">
        <v>52</v>
      </c>
      <c r="F6" s="53"/>
      <c r="G6" s="53"/>
      <c r="H6" s="53"/>
      <c r="I6" s="49"/>
      <c r="J6" s="54"/>
      <c r="K6" s="50"/>
      <c r="L6" s="48"/>
      <c r="M6" s="51"/>
      <c r="N6" s="52"/>
    </row>
    <row r="7" spans="1:14" ht="34.5" customHeight="1">
      <c r="A7" s="36">
        <v>9</v>
      </c>
      <c r="B7" s="37" t="s">
        <v>53</v>
      </c>
      <c r="C7" s="45" t="s">
        <v>62</v>
      </c>
      <c r="D7" s="36" t="s">
        <v>54</v>
      </c>
      <c r="E7" s="36" t="s">
        <v>45</v>
      </c>
      <c r="F7" s="37" t="s">
        <v>49</v>
      </c>
      <c r="G7" s="37" t="s">
        <v>55</v>
      </c>
      <c r="H7" s="37" t="s">
        <v>56</v>
      </c>
      <c r="I7" s="38"/>
      <c r="J7" s="39">
        <v>407123.3</v>
      </c>
      <c r="K7" s="40">
        <v>407123.3</v>
      </c>
      <c r="L7" s="42">
        <f>I7*J7</f>
        <v>0</v>
      </c>
      <c r="M7" s="43">
        <f>I7*K7</f>
        <v>0</v>
      </c>
      <c r="N7" s="41">
        <v>1</v>
      </c>
    </row>
    <row r="8" spans="1:14" ht="34.5" customHeight="1">
      <c r="A8" s="37">
        <v>12</v>
      </c>
      <c r="B8" s="37" t="s">
        <v>57</v>
      </c>
      <c r="C8" s="45" t="s">
        <v>63</v>
      </c>
      <c r="D8" s="36" t="s">
        <v>58</v>
      </c>
      <c r="E8" s="36" t="s">
        <v>52</v>
      </c>
      <c r="F8" s="37" t="s">
        <v>49</v>
      </c>
      <c r="G8" s="37" t="s">
        <v>59</v>
      </c>
      <c r="H8" s="37" t="s">
        <v>56</v>
      </c>
      <c r="I8" s="38"/>
      <c r="J8" s="39">
        <v>63389</v>
      </c>
      <c r="K8" s="40">
        <v>63389</v>
      </c>
      <c r="L8" s="42">
        <f>I8*J8</f>
        <v>0</v>
      </c>
      <c r="M8" s="43">
        <f>I8*K8</f>
        <v>0</v>
      </c>
      <c r="N8" s="41">
        <v>1</v>
      </c>
    </row>
    <row r="9" spans="1:15" ht="12.75">
      <c r="A9" s="46" t="s">
        <v>64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5">
        <f>SUM(L4:L8)</f>
        <v>0</v>
      </c>
      <c r="M9" s="35">
        <f>SUM(M4:M8)</f>
        <v>0</v>
      </c>
      <c r="N9" s="11"/>
      <c r="O9" s="8"/>
    </row>
    <row r="10" spans="1:15" ht="12.75">
      <c r="A10" s="59" t="s">
        <v>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28">
        <f>L9*0.1</f>
        <v>0</v>
      </c>
      <c r="M10" s="28">
        <f>M9*0.1</f>
        <v>0</v>
      </c>
      <c r="N10" s="11"/>
      <c r="O10" s="8"/>
    </row>
    <row r="11" spans="1:15" ht="12.75">
      <c r="A11" s="59" t="s">
        <v>65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28">
        <f>SUM(L9:L10)</f>
        <v>0</v>
      </c>
      <c r="M11" s="28">
        <f>SUM(M9:M10)</f>
        <v>0</v>
      </c>
      <c r="N11" s="11"/>
      <c r="O11" s="8"/>
    </row>
    <row r="12" ht="12.75">
      <c r="N12" s="12"/>
    </row>
  </sheetData>
  <sheetProtection/>
  <autoFilter ref="A3:N11"/>
  <mergeCells count="18">
    <mergeCell ref="A2:N2"/>
    <mergeCell ref="A1:N1"/>
    <mergeCell ref="A10:K10"/>
    <mergeCell ref="A11:K11"/>
    <mergeCell ref="A5:A6"/>
    <mergeCell ref="B5:B6"/>
    <mergeCell ref="C5:C6"/>
    <mergeCell ref="D5:D6"/>
    <mergeCell ref="F5:F6"/>
    <mergeCell ref="G5:G6"/>
    <mergeCell ref="A9:K9"/>
    <mergeCell ref="L5:L6"/>
    <mergeCell ref="I5:I6"/>
    <mergeCell ref="K5:K6"/>
    <mergeCell ref="M5:M6"/>
    <mergeCell ref="N5:N6"/>
    <mergeCell ref="H5:H6"/>
    <mergeCell ref="J5:J6"/>
  </mergeCells>
  <printOptions/>
  <pageMargins left="0.45" right="0.45" top="0.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.8515625" style="14" customWidth="1"/>
    <col min="2" max="2" width="31.57421875" style="14" customWidth="1"/>
    <col min="3" max="3" width="27.57421875" style="14" customWidth="1"/>
    <col min="4" max="4" width="7.140625" style="14" customWidth="1"/>
    <col min="5" max="5" width="17.57421875" style="14" customWidth="1"/>
    <col min="6" max="7" width="20.421875" style="14" customWidth="1"/>
    <col min="8" max="16384" width="9.140625" style="14" customWidth="1"/>
  </cols>
  <sheetData>
    <row r="2" spans="2:5" ht="14.25">
      <c r="B2" s="13" t="s">
        <v>15</v>
      </c>
      <c r="C2" s="13"/>
      <c r="D2" s="13"/>
      <c r="E2" s="13" t="s">
        <v>42</v>
      </c>
    </row>
    <row r="5" spans="2:7" ht="24">
      <c r="B5" s="15" t="s">
        <v>16</v>
      </c>
      <c r="C5" s="16" t="s">
        <v>39</v>
      </c>
      <c r="E5" s="17" t="s">
        <v>17</v>
      </c>
      <c r="F5" s="17" t="s">
        <v>18</v>
      </c>
      <c r="G5" s="17" t="s">
        <v>19</v>
      </c>
    </row>
    <row r="6" spans="2:7" ht="14.25">
      <c r="B6" s="18"/>
      <c r="C6" s="19"/>
      <c r="E6" s="20">
        <f>SUM(Adoc!L4:L8)</f>
        <v>0</v>
      </c>
      <c r="F6" s="20">
        <f>Adoc!M9</f>
        <v>0</v>
      </c>
      <c r="G6" s="20">
        <f>Adoc!M11</f>
        <v>0</v>
      </c>
    </row>
    <row r="7" spans="2:7" ht="36">
      <c r="B7" s="15" t="s">
        <v>20</v>
      </c>
      <c r="C7" s="7" t="s">
        <v>21</v>
      </c>
      <c r="E7" s="61" t="s">
        <v>22</v>
      </c>
      <c r="F7" s="61"/>
      <c r="G7" s="61"/>
    </row>
    <row r="8" spans="2:7" ht="14.25">
      <c r="B8" s="18"/>
      <c r="C8" s="19"/>
      <c r="E8" s="21">
        <f>E6/1000</f>
        <v>0</v>
      </c>
      <c r="F8" s="21">
        <f>F6/1000</f>
        <v>0</v>
      </c>
      <c r="G8" s="21">
        <f>G6/1000</f>
        <v>0</v>
      </c>
    </row>
    <row r="9" spans="2:7" ht="15">
      <c r="B9" s="15" t="s">
        <v>23</v>
      </c>
      <c r="C9" s="7" t="s">
        <v>24</v>
      </c>
      <c r="E9" s="19"/>
      <c r="F9" s="19"/>
      <c r="G9" s="18"/>
    </row>
    <row r="10" spans="2:7" ht="14.25">
      <c r="B10" s="18"/>
      <c r="C10" s="19"/>
      <c r="E10" s="19"/>
      <c r="F10" s="19"/>
      <c r="G10" s="18"/>
    </row>
    <row r="11" spans="2:7" ht="15">
      <c r="B11" s="15" t="s">
        <v>25</v>
      </c>
      <c r="C11" s="7" t="s">
        <v>26</v>
      </c>
      <c r="E11" s="19"/>
      <c r="F11" s="19"/>
      <c r="G11" s="18"/>
    </row>
    <row r="12" spans="2:7" ht="14.25">
      <c r="B12" s="18"/>
      <c r="C12" s="19"/>
      <c r="G12" s="18"/>
    </row>
    <row r="13" spans="2:7" ht="15">
      <c r="B13" s="22" t="s">
        <v>27</v>
      </c>
      <c r="C13" s="23" t="s">
        <v>28</v>
      </c>
      <c r="E13" s="24" t="s">
        <v>29</v>
      </c>
      <c r="F13" s="25">
        <v>1</v>
      </c>
      <c r="G13" s="18"/>
    </row>
    <row r="14" spans="2:7" ht="14.25">
      <c r="B14" s="18"/>
      <c r="C14" s="19"/>
      <c r="E14" s="19"/>
      <c r="F14" s="19"/>
      <c r="G14" s="18"/>
    </row>
    <row r="15" spans="2:6" ht="24">
      <c r="B15" s="15" t="s">
        <v>30</v>
      </c>
      <c r="C15" s="16" t="s">
        <v>31</v>
      </c>
      <c r="E15" s="24" t="s">
        <v>32</v>
      </c>
      <c r="F15" s="7" t="s">
        <v>33</v>
      </c>
    </row>
    <row r="16" spans="2:3" ht="14.25">
      <c r="B16" s="18"/>
      <c r="C16" s="19"/>
    </row>
    <row r="17" spans="2:3" ht="25.5">
      <c r="B17" s="15" t="s">
        <v>34</v>
      </c>
      <c r="C17" s="16" t="s">
        <v>40</v>
      </c>
    </row>
    <row r="18" spans="2:3" ht="14.25">
      <c r="B18" s="18"/>
      <c r="C18" s="19"/>
    </row>
    <row r="19" spans="2:3" ht="15">
      <c r="B19" s="15" t="s">
        <v>35</v>
      </c>
      <c r="C19" s="26">
        <v>33600000</v>
      </c>
    </row>
    <row r="25" ht="14.25">
      <c r="G25" s="27"/>
    </row>
    <row r="26" ht="14.25">
      <c r="G26" s="27"/>
    </row>
    <row r="27" ht="14.25">
      <c r="G27" s="27"/>
    </row>
    <row r="28" ht="14.25">
      <c r="G28" s="27"/>
    </row>
    <row r="29" ht="14.25">
      <c r="G29" s="27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2018-01-22T11:14:17Z</cp:lastPrinted>
  <dcterms:created xsi:type="dcterms:W3CDTF">2013-07-24T11:49:32Z</dcterms:created>
  <dcterms:modified xsi:type="dcterms:W3CDTF">2018-05-25T10:54:09Z</dcterms:modified>
  <cp:category/>
  <cp:version/>
  <cp:contentType/>
  <cp:contentStatus/>
</cp:coreProperties>
</file>