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<sst xmlns="http://schemas.openxmlformats.org/spreadsheetml/2006/main" count="50" uniqueCount="50">
  <si>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</si>
  <si>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</si>
  <si>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</si>
  <si>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</si>
  <si>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</si>
  <si>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</si>
  <si>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</si>
  <si>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</si>
  <si>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</si>
  <si>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</si>
  <si>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</si>
  <si>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</si>
  <si>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</si>
  <si>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</si>
  <si>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</si>
  <si>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</si>
  <si>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</si>
  <si>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</si>
  <si>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</si>
  <si>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</si>
  <si>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</si>
  <si>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</si>
  <si>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</si>
  <si>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</si>
  <si>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</si>
  <si>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</si>
  <si>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</si>
  <si>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</si>
  <si>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</si>
  <si>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</si>
  <si>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</si>
  <si>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</si>
  <si>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</si>
  <si>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</si>
  <si>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</si>
  <si>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</si>
  <si>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</si>
  <si>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</si>
  <si>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</si>
  <si>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404-1-110/18-34</t>
  </si>
  <si>
    <t>MERCK CO D.O.O.</t>
  </si>
  <si>
    <t>cetuksimab</t>
  </si>
  <si>
    <t>0039153</t>
  </si>
  <si>
    <t>Erbitux ®</t>
  </si>
  <si>
    <t>Merck KGaA, Nemačka, Darmstadt, Frankfurter Str.250</t>
  </si>
  <si>
    <t>rastvor za infuziju</t>
  </si>
  <si>
    <t>100 mg</t>
  </si>
  <si>
    <t>bočica staklena</t>
  </si>
  <si>
    <t>MERCK D.O.O.</t>
  </si>
  <si>
    <t xml:space="preserve">Јединична цена без ПДВ-а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</si>
</sst>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right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51" fillId="33" borderId="22" xfId="0" applyFont="1" applyFill="1" applyBorder="1" applyAlignment="1">
      <alignment horizontal="center" vertical="center" wrapText="1"/>
    </xf>
    <xf numFmtId="4" fontId="51" fillId="33" borderId="22" xfId="0" applyNumberFormat="1" applyFont="1" applyFill="1" applyBorder="1" applyAlignment="1">
      <alignment horizontal="center" vertical="center" wrapText="1"/>
    </xf>
    <xf numFmtId="4" fontId="51" fillId="35" borderId="23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  <xf numFmtId="4" fontId="52" fillId="0" borderId="11" xfId="0" applyNumberFormat="1" applyFont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right" vertical="center" wrapText="1"/>
    </xf>
    <xf numFmtId="0" fontId="51" fillId="34" borderId="11" xfId="0" applyFont="1" applyFill="1" applyBorder="1" applyAlignment="1">
      <alignment horizontal="right" vertical="center" wrapText="1"/>
    </xf>
    <xf numFmtId="4" fontId="51" fillId="34" borderId="11" xfId="0" applyNumberFormat="1" applyFont="1" applyFill="1" applyBorder="1" applyAlignment="1">
      <alignment horizontal="center" vertical="center" wrapText="1"/>
    </xf>
    <xf numFmtId="4" fontId="51" fillId="34" borderId="20" xfId="0" applyNumberFormat="1" applyFont="1" applyFill="1" applyBorder="1" applyAlignment="1">
      <alignment horizontal="right" vertical="center" wrapText="1"/>
    </xf>
    <xf numFmtId="0" fontId="51" fillId="34" borderId="24" xfId="0" applyFont="1" applyFill="1" applyBorder="1" applyAlignment="1">
      <alignment horizontal="right" vertical="center" wrapText="1"/>
    </xf>
    <xf numFmtId="0" fontId="51" fillId="34" borderId="25" xfId="0" applyFont="1" applyFill="1" applyBorder="1" applyAlignment="1">
      <alignment horizontal="right" vertical="center" wrapText="1"/>
    </xf>
    <xf numFmtId="4" fontId="51" fillId="34" borderId="25" xfId="0" applyNumberFormat="1" applyFont="1" applyFill="1" applyBorder="1" applyAlignment="1">
      <alignment horizontal="center" vertical="center" wrapText="1"/>
    </xf>
    <xf numFmtId="4" fontId="51" fillId="34" borderId="2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7.421875" style="19" customWidth="1"/>
    <col min="2" max="2" width="13.421875" style="20" customWidth="1"/>
    <col min="3" max="3" width="8.8515625" style="3" customWidth="1"/>
    <col min="4" max="4" width="13.00390625" style="3" customWidth="1"/>
    <col min="5" max="5" width="17.421875" style="20" customWidth="1"/>
    <col min="6" max="6" width="13.421875" style="3" customWidth="1"/>
    <col min="7" max="7" width="9.140625" style="3" customWidth="1"/>
    <col min="8" max="8" width="12.57421875" style="3" customWidth="1"/>
    <col min="9" max="9" width="10.00390625" style="3" customWidth="1"/>
    <col min="10" max="10" width="12.00390625" style="3" hidden="1" customWidth="1"/>
    <col min="11" max="11" width="12.7109375" style="3" customWidth="1"/>
    <col min="12" max="12" width="16.00390625" style="3" hidden="1" customWidth="1"/>
    <col min="13" max="13" width="13.8515625" style="3" customWidth="1"/>
    <col min="14" max="14" width="16.28125" style="3" hidden="1" customWidth="1"/>
    <col min="15" max="16384" width="9.140625" style="3" customWidth="1"/>
  </cols>
  <sheetData>
    <row r="2" spans="1:14" ht="12.7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 customHeight="1">
      <c r="A3" s="42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ht="13.5" thickBot="1"/>
    <row r="6" spans="1:14" ht="53.25" customHeight="1" thickTop="1">
      <c r="A6" s="35" t="s">
        <v>25</v>
      </c>
      <c r="B6" s="36" t="s">
        <v>28</v>
      </c>
      <c r="C6" s="37" t="s">
        <v>0</v>
      </c>
      <c r="D6" s="37" t="s">
        <v>29</v>
      </c>
      <c r="E6" s="37" t="s">
        <v>2</v>
      </c>
      <c r="F6" s="37" t="s">
        <v>1</v>
      </c>
      <c r="G6" s="37" t="s">
        <v>9</v>
      </c>
      <c r="H6" s="38" t="s">
        <v>3</v>
      </c>
      <c r="I6" s="37" t="s">
        <v>4</v>
      </c>
      <c r="J6" s="39" t="s">
        <v>5</v>
      </c>
      <c r="K6" s="37" t="s">
        <v>49</v>
      </c>
      <c r="L6" s="40" t="s">
        <v>6</v>
      </c>
      <c r="M6" s="41" t="s">
        <v>7</v>
      </c>
      <c r="N6" s="2" t="s">
        <v>8</v>
      </c>
    </row>
    <row r="7" spans="1:14" s="20" customFormat="1" ht="48">
      <c r="A7" s="21">
        <v>22</v>
      </c>
      <c r="B7" s="8" t="s">
        <v>41</v>
      </c>
      <c r="C7" s="22" t="s">
        <v>42</v>
      </c>
      <c r="D7" s="8" t="s">
        <v>43</v>
      </c>
      <c r="E7" s="8" t="s">
        <v>44</v>
      </c>
      <c r="F7" s="8" t="s">
        <v>45</v>
      </c>
      <c r="G7" s="8" t="s">
        <v>46</v>
      </c>
      <c r="H7" s="8" t="s">
        <v>47</v>
      </c>
      <c r="I7" s="23"/>
      <c r="J7" s="24">
        <v>19925.2</v>
      </c>
      <c r="K7" s="47">
        <v>19755</v>
      </c>
      <c r="L7" s="25">
        <f>I7*J7</f>
        <v>0</v>
      </c>
      <c r="M7" s="26">
        <f>I7*K7</f>
        <v>0</v>
      </c>
      <c r="N7" s="17">
        <v>1</v>
      </c>
    </row>
    <row r="8" spans="1:14" ht="18.75" customHeight="1">
      <c r="A8" s="48" t="s">
        <v>10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>
        <f>L7</f>
        <v>0</v>
      </c>
      <c r="M8" s="51">
        <f>M7</f>
        <v>0</v>
      </c>
      <c r="N8" s="17"/>
    </row>
    <row r="9" spans="1:14" ht="18.75" customHeight="1">
      <c r="A9" s="48" t="s">
        <v>11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50">
        <f>L8*0.1</f>
        <v>0</v>
      </c>
      <c r="M9" s="51">
        <f>M8*0.1</f>
        <v>0</v>
      </c>
      <c r="N9" s="17"/>
    </row>
    <row r="10" spans="1:14" ht="18.75" customHeight="1" thickBot="1">
      <c r="A10" s="52" t="s">
        <v>12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>
        <f>L9+L8</f>
        <v>0</v>
      </c>
      <c r="M10" s="55">
        <f>M9+M8</f>
        <v>0</v>
      </c>
      <c r="N10" s="17"/>
    </row>
    <row r="11" ht="13.5" thickTop="1"/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fitToHeight="1" fitToWidth="1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14.28125" style="1" customWidth="1"/>
    <col min="5" max="5" width="20.8515625" style="1" customWidth="1"/>
    <col min="6" max="6" width="19.00390625" style="1" customWidth="1"/>
    <col min="7" max="7" width="19.8515625" style="1" customWidth="1"/>
    <col min="8" max="16384" width="9.140625" style="1" customWidth="1"/>
  </cols>
  <sheetData>
    <row r="2" spans="1:6" ht="15">
      <c r="A2" s="33"/>
      <c r="B2" s="34" t="s">
        <v>13</v>
      </c>
      <c r="C2" s="34"/>
      <c r="D2" s="34"/>
      <c r="E2" s="34" t="s">
        <v>40</v>
      </c>
      <c r="F2" s="33"/>
    </row>
    <row r="4" ht="15" thickBot="1"/>
    <row r="5" spans="2:7" ht="36.75" thickBot="1">
      <c r="B5" s="4" t="s">
        <v>14</v>
      </c>
      <c r="C5" s="5" t="s">
        <v>39</v>
      </c>
      <c r="E5" s="29" t="s">
        <v>35</v>
      </c>
      <c r="F5" s="30" t="s">
        <v>36</v>
      </c>
      <c r="G5" s="31" t="s">
        <v>37</v>
      </c>
    </row>
    <row r="6" spans="2:7" ht="15" thickBot="1">
      <c r="B6" s="6"/>
      <c r="C6" s="7"/>
      <c r="E6" s="11">
        <f>specifikacija!L8</f>
        <v>0</v>
      </c>
      <c r="F6" s="12">
        <f>specifikacija!M8</f>
        <v>0</v>
      </c>
      <c r="G6" s="13">
        <f>specifikacija!M10</f>
        <v>0</v>
      </c>
    </row>
    <row r="7" spans="2:7" ht="36.75" thickBot="1">
      <c r="B7" s="4" t="s">
        <v>15</v>
      </c>
      <c r="C7" s="8" t="s">
        <v>31</v>
      </c>
      <c r="E7" s="44" t="s">
        <v>38</v>
      </c>
      <c r="F7" s="45"/>
      <c r="G7" s="46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16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5" t="s">
        <v>32</v>
      </c>
      <c r="E13" s="9" t="s">
        <v>23</v>
      </c>
      <c r="F13" s="32">
        <f>SUBTOTAL(101,specifikacija!N7)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19</v>
      </c>
      <c r="C15" s="5" t="s">
        <v>27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7" t="s">
        <v>33</v>
      </c>
      <c r="C17" s="28" t="s">
        <v>34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2019-03-22T13:35:57Z</dcterms:modified>
  <cp:category/>
  <cp:version/>
  <cp:contentType/>
  <cp:contentStatus/>
</cp:coreProperties>
</file>