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<sst xmlns="http://schemas.openxmlformats.org/spreadsheetml/2006/main" count="55" uniqueCount="53">
  <si>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</si>
  <si>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</si>
  <si>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</si>
  <si>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</si>
  <si>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</si>
  <si>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</si>
  <si>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</si>
  <si>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</si>
  <si>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</si>
  <si>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</si>
  <si>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</si>
  <si>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</si>
  <si>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</si>
  <si>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</si>
  <si>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</si>
  <si>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</si>
  <si>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</si>
  <si>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</si>
  <si>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</si>
  <si>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</si>
  <si>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</si>
  <si>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</si>
  <si>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</si>
  <si>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</si>
  <si>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</si>
  <si>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</si>
  <si>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</si>
  <si>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</si>
  <si>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</si>
  <si>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</si>
  <si>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</si>
  <si>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</si>
  <si>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</si>
  <si>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</si>
  <si>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</si>
  <si>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</si>
  <si>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</si>
  <si>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</si>
  <si>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</si>
  <si>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</si>
  <si>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</si>
  <si>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sevofluran</t>
  </si>
  <si>
    <t xml:space="preserve">SEVORANE </t>
  </si>
  <si>
    <t>ABBVIE S.R.L. Italija, Aprilia</t>
  </si>
  <si>
    <t>para za inhalaciju, tečnost</t>
  </si>
  <si>
    <t>levobupivakain 50 mg</t>
  </si>
  <si>
    <t xml:space="preserve">CHIROCAINE </t>
  </si>
  <si>
    <t>rastvor za injekciju/ koncentrat za rastvor za infuziju</t>
  </si>
  <si>
    <t>250 ml (100%)</t>
  </si>
  <si>
    <t>50 mg/10 ml</t>
  </si>
  <si>
    <t>boca</t>
  </si>
  <si>
    <t>ampula</t>
  </si>
  <si>
    <t>MEDICA LINEA PHARM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</si>
</sst>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5" fillId="35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5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" fontId="45" fillId="35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2" t="s">
        <v>36</v>
      </c>
      <c r="B5" s="32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46" t="s">
        <v>9</v>
      </c>
    </row>
    <row r="6" spans="1:14" s="30" customFormat="1" ht="22.5">
      <c r="A6" s="41">
        <v>303</v>
      </c>
      <c r="B6" s="41" t="s">
        <v>41</v>
      </c>
      <c r="C6" s="41">
        <v>9080161</v>
      </c>
      <c r="D6" s="41" t="s">
        <v>42</v>
      </c>
      <c r="E6" s="41" t="s">
        <v>43</v>
      </c>
      <c r="F6" s="41" t="s">
        <v>44</v>
      </c>
      <c r="G6" s="41" t="s">
        <v>48</v>
      </c>
      <c r="H6" s="41" t="s">
        <v>50</v>
      </c>
      <c r="I6" s="42"/>
      <c r="J6" s="43">
        <v>15175.7</v>
      </c>
      <c r="K6" s="44">
        <v>15175.7</v>
      </c>
      <c r="L6" s="45">
        <f>I6*J6</f>
        <v>0</v>
      </c>
      <c r="M6" s="45">
        <f>I6*K6</f>
        <v>0</v>
      </c>
      <c r="N6" s="42">
        <v>1</v>
      </c>
    </row>
    <row r="7" spans="1:14" s="30" customFormat="1" ht="33.75">
      <c r="A7" s="41">
        <v>320</v>
      </c>
      <c r="B7" s="41" t="s">
        <v>45</v>
      </c>
      <c r="C7" s="41">
        <v>81011</v>
      </c>
      <c r="D7" s="41" t="s">
        <v>46</v>
      </c>
      <c r="E7" s="41" t="s">
        <v>43</v>
      </c>
      <c r="F7" s="41" t="s">
        <v>47</v>
      </c>
      <c r="G7" s="41" t="s">
        <v>49</v>
      </c>
      <c r="H7" s="41" t="s">
        <v>51</v>
      </c>
      <c r="I7" s="42"/>
      <c r="J7" s="43">
        <v>436.19</v>
      </c>
      <c r="K7" s="47">
        <v>436.19</v>
      </c>
      <c r="L7" s="45">
        <f>I7*J7</f>
        <v>0</v>
      </c>
      <c r="M7" s="45">
        <f>I7*K7</f>
        <v>0</v>
      </c>
      <c r="N7" s="42">
        <v>1</v>
      </c>
    </row>
    <row r="8" spans="1:14" ht="18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9">
        <f>SUM(L6:L7)</f>
        <v>0</v>
      </c>
      <c r="M8" s="39">
        <f>SUM(M6:M7)</f>
        <v>0</v>
      </c>
      <c r="N8" s="40"/>
    </row>
    <row r="9" spans="1:14" ht="18" customHeight="1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9">
        <f>L8*M11</f>
        <v>0</v>
      </c>
      <c r="M9" s="38">
        <f>M8*M11</f>
        <v>0</v>
      </c>
      <c r="N9" s="19"/>
    </row>
    <row r="10" spans="1:14" ht="18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9">
        <f>L8+L9</f>
        <v>0</v>
      </c>
      <c r="M10" s="38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52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2018-10-31T07:13:56Z</dcterms:modified>
  <cp:category/>
  <cp:version/>
  <cp:contentType/>
  <cp:contentStatus/>
</cp:coreProperties>
</file>