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<sst xmlns="http://schemas.openxmlformats.org/spreadsheetml/2006/main" count="90" uniqueCount="85">
  <si>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</si>
  <si>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</si>
  <si>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</si>
  <si>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</si>
  <si>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</si>
  <si>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</si>
  <si>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</si>
  <si>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</si>
  <si>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</si>
  <si>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</si>
  <si>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</si>
  <si>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</si>
  <si>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</si>
  <si>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</si>
  <si>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</si>
  <si>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</si>
  <si>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</si>
  <si>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</si>
  <si>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</si>
  <si>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</si>
  <si>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</si>
  <si>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</si>
  <si>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</si>
  <si>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</si>
  <si>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</si>
  <si>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</si>
  <si>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</si>
  <si>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</si>
  <si>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</si>
  <si>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</si>
  <si>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</si>
  <si>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</si>
  <si>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</si>
  <si>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</si>
  <si>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</si>
  <si>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</si>
  <si>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</si>
  <si>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</si>
  <si>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</si>
  <si>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</si>
  <si>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</si>
  <si>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INO-PHARM D.O.O.</t>
  </si>
  <si>
    <t>INO-PHARM D.O.O</t>
  </si>
  <si>
    <t>parikalcitol 5 mcg</t>
  </si>
  <si>
    <t>tobramicin 300 mg/4 ml</t>
  </si>
  <si>
    <t>ciprofloksacin 200 mg</t>
  </si>
  <si>
    <t>ciprofloksacin 400 mg</t>
  </si>
  <si>
    <t>kofein 20 mg</t>
  </si>
  <si>
    <t>poraktant alfa</t>
  </si>
  <si>
    <t>amfotericin B 50 mg</t>
  </si>
  <si>
    <t>0050143 0050144 0050141 0050142</t>
  </si>
  <si>
    <t>0329001</t>
  </si>
  <si>
    <t>0329004</t>
  </si>
  <si>
    <t>0089000</t>
  </si>
  <si>
    <t>0119150</t>
  </si>
  <si>
    <t>REXTOL</t>
  </si>
  <si>
    <t>BRAMITOB</t>
  </si>
  <si>
    <t>CIPROFLOXACIN</t>
  </si>
  <si>
    <t>PEYONA</t>
  </si>
  <si>
    <t>CUROSURF</t>
  </si>
  <si>
    <t>AMBISOME</t>
  </si>
  <si>
    <t>Rafarm S.A.</t>
  </si>
  <si>
    <t xml:space="preserve">Genetic S.P.A.;
Chiesi Farmaceutici SPA
</t>
  </si>
  <si>
    <t>S.C. Infomed Fluids S.R.L.</t>
  </si>
  <si>
    <t>Chiesi Pharmaceuticals GmbH</t>
  </si>
  <si>
    <t>Chiesi Farmaceutici S.P.A; Chiesi Pharmaceuticals GmbH</t>
  </si>
  <si>
    <t>Gilead Sciences INC.; Gilead Sciences Ireland UC</t>
  </si>
  <si>
    <t>rastvor za injekciju</t>
  </si>
  <si>
    <t>rastvor za raspršivanje</t>
  </si>
  <si>
    <t>rastvor za infuziju</t>
  </si>
  <si>
    <t>rastvor za infuziju i oralni rastvor</t>
  </si>
  <si>
    <t>suspenzija za endotraheopulmonalno ukapavanje</t>
  </si>
  <si>
    <t>prašak za koncentrat za disperziju za infuziju</t>
  </si>
  <si>
    <t>5 mcg/ml</t>
  </si>
  <si>
    <t>4 ml (300 mg/4 ml)</t>
  </si>
  <si>
    <t>200 mg/100 ml</t>
  </si>
  <si>
    <t>400 mg/200 ml</t>
  </si>
  <si>
    <t>20 mg/ml</t>
  </si>
  <si>
    <t>120 mg/1,5 ml</t>
  </si>
  <si>
    <t>50 mg</t>
  </si>
  <si>
    <t>ampula/ bočica</t>
  </si>
  <si>
    <t>kontejner jednodozni</t>
  </si>
  <si>
    <t>kesa</t>
  </si>
  <si>
    <t>ampula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</si>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</sst>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5" fillId="35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/>
    </row>
    <row r="3" spans="1:14" ht="12.7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</row>
    <row r="5" spans="1:14" ht="45.75" customHeight="1">
      <c r="A5" s="32" t="s">
        <v>36</v>
      </c>
      <c r="B5" s="32" t="s">
        <v>37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31</v>
      </c>
      <c r="H5" s="35" t="s">
        <v>3</v>
      </c>
      <c r="I5" s="34" t="s">
        <v>4</v>
      </c>
      <c r="J5" s="36" t="s">
        <v>5</v>
      </c>
      <c r="K5" s="37" t="s">
        <v>6</v>
      </c>
      <c r="L5" s="36" t="s">
        <v>7</v>
      </c>
      <c r="M5" s="37" t="s">
        <v>8</v>
      </c>
      <c r="N5" s="36" t="s">
        <v>9</v>
      </c>
    </row>
    <row r="6" spans="1:14" s="30" customFormat="1" ht="45">
      <c r="A6" s="39">
        <v>202</v>
      </c>
      <c r="B6" s="39" t="s">
        <v>43</v>
      </c>
      <c r="C6" s="39" t="s">
        <v>50</v>
      </c>
      <c r="D6" s="39" t="s">
        <v>55</v>
      </c>
      <c r="E6" s="39" t="s">
        <v>61</v>
      </c>
      <c r="F6" s="39" t="s">
        <v>67</v>
      </c>
      <c r="G6" s="39" t="s">
        <v>73</v>
      </c>
      <c r="H6" s="39" t="s">
        <v>80</v>
      </c>
      <c r="I6" s="40"/>
      <c r="J6" s="41">
        <v>1192.18</v>
      </c>
      <c r="K6" s="41">
        <v>1192.18</v>
      </c>
      <c r="L6" s="42">
        <f>I6*J6</f>
        <v>0</v>
      </c>
      <c r="M6" s="42">
        <f>I6*K6</f>
        <v>0</v>
      </c>
      <c r="N6" s="40">
        <v>1</v>
      </c>
    </row>
    <row r="7" spans="1:14" s="30" customFormat="1" ht="33.75">
      <c r="A7" s="39">
        <v>228</v>
      </c>
      <c r="B7" s="39" t="s">
        <v>44</v>
      </c>
      <c r="C7" s="39">
        <v>7024615</v>
      </c>
      <c r="D7" s="39" t="s">
        <v>56</v>
      </c>
      <c r="E7" s="39" t="s">
        <v>62</v>
      </c>
      <c r="F7" s="39" t="s">
        <v>68</v>
      </c>
      <c r="G7" s="39" t="s">
        <v>74</v>
      </c>
      <c r="H7" s="39" t="s">
        <v>81</v>
      </c>
      <c r="I7" s="40"/>
      <c r="J7" s="41">
        <v>3709.69</v>
      </c>
      <c r="K7" s="41">
        <v>3709.69</v>
      </c>
      <c r="L7" s="42">
        <f>I7*J7</f>
        <v>0</v>
      </c>
      <c r="M7" s="42">
        <f>I7*K7</f>
        <v>0</v>
      </c>
      <c r="N7" s="40">
        <v>1</v>
      </c>
    </row>
    <row r="8" spans="1:14" s="30" customFormat="1" ht="22.5">
      <c r="A8" s="39">
        <v>237</v>
      </c>
      <c r="B8" s="39" t="s">
        <v>45</v>
      </c>
      <c r="C8" s="44" t="s">
        <v>51</v>
      </c>
      <c r="D8" s="39" t="s">
        <v>57</v>
      </c>
      <c r="E8" s="39" t="s">
        <v>63</v>
      </c>
      <c r="F8" s="39" t="s">
        <v>69</v>
      </c>
      <c r="G8" s="39" t="s">
        <v>75</v>
      </c>
      <c r="H8" s="39" t="s">
        <v>82</v>
      </c>
      <c r="I8" s="40"/>
      <c r="J8" s="45">
        <v>442.44</v>
      </c>
      <c r="K8" s="47">
        <v>240</v>
      </c>
      <c r="L8" s="42">
        <f>I8*J8</f>
        <v>0</v>
      </c>
      <c r="M8" s="42">
        <f>I8*K8</f>
        <v>0</v>
      </c>
      <c r="N8" s="40">
        <v>1</v>
      </c>
    </row>
    <row r="9" spans="1:14" s="30" customFormat="1" ht="22.5">
      <c r="A9" s="39">
        <v>238</v>
      </c>
      <c r="B9" s="39" t="s">
        <v>46</v>
      </c>
      <c r="C9" s="44" t="s">
        <v>52</v>
      </c>
      <c r="D9" s="39" t="s">
        <v>57</v>
      </c>
      <c r="E9" s="39" t="s">
        <v>63</v>
      </c>
      <c r="F9" s="39" t="s">
        <v>69</v>
      </c>
      <c r="G9" s="39" t="s">
        <v>76</v>
      </c>
      <c r="H9" s="39" t="s">
        <v>82</v>
      </c>
      <c r="I9" s="40"/>
      <c r="J9" s="45">
        <v>884.87</v>
      </c>
      <c r="K9" s="47">
        <v>460</v>
      </c>
      <c r="L9" s="42">
        <f>I9*J9</f>
        <v>0</v>
      </c>
      <c r="M9" s="42">
        <f>I9*K9</f>
        <v>0</v>
      </c>
      <c r="N9" s="40">
        <v>1</v>
      </c>
    </row>
    <row r="10" spans="1:14" s="30" customFormat="1" ht="22.5">
      <c r="A10" s="39">
        <v>346</v>
      </c>
      <c r="B10" s="39" t="s">
        <v>47</v>
      </c>
      <c r="C10" s="44" t="s">
        <v>53</v>
      </c>
      <c r="D10" s="39" t="s">
        <v>58</v>
      </c>
      <c r="E10" s="39" t="s">
        <v>64</v>
      </c>
      <c r="F10" s="39" t="s">
        <v>70</v>
      </c>
      <c r="G10" s="39" t="s">
        <v>77</v>
      </c>
      <c r="H10" s="39" t="s">
        <v>83</v>
      </c>
      <c r="I10" s="40"/>
      <c r="J10" s="46">
        <v>2445.59</v>
      </c>
      <c r="K10" s="41">
        <v>2445.59</v>
      </c>
      <c r="L10" s="42">
        <f>I10*J10</f>
        <v>0</v>
      </c>
      <c r="M10" s="42">
        <f>I10*K10</f>
        <v>0</v>
      </c>
      <c r="N10" s="40">
        <v>1</v>
      </c>
    </row>
    <row r="11" spans="1:14" s="30" customFormat="1" ht="33.75">
      <c r="A11" s="43">
        <v>352</v>
      </c>
      <c r="B11" s="39" t="s">
        <v>48</v>
      </c>
      <c r="C11" s="44" t="s">
        <v>54</v>
      </c>
      <c r="D11" s="39" t="s">
        <v>59</v>
      </c>
      <c r="E11" s="39" t="s">
        <v>65</v>
      </c>
      <c r="F11" s="39" t="s">
        <v>71</v>
      </c>
      <c r="G11" s="39" t="s">
        <v>78</v>
      </c>
      <c r="H11" s="39" t="s">
        <v>84</v>
      </c>
      <c r="I11" s="40"/>
      <c r="J11" s="41">
        <v>46526.3</v>
      </c>
      <c r="K11" s="41">
        <v>46526.3</v>
      </c>
      <c r="L11" s="42">
        <f>I11*J11</f>
        <v>0</v>
      </c>
      <c r="M11" s="42">
        <f>I11*K11</f>
        <v>0</v>
      </c>
      <c r="N11" s="40">
        <v>1</v>
      </c>
    </row>
    <row r="12" spans="1:14" s="30" customFormat="1" ht="33.75">
      <c r="A12" s="39">
        <v>389</v>
      </c>
      <c r="B12" s="39" t="s">
        <v>49</v>
      </c>
      <c r="C12" s="39">
        <v>327494</v>
      </c>
      <c r="D12" s="39" t="s">
        <v>60</v>
      </c>
      <c r="E12" s="39" t="s">
        <v>66</v>
      </c>
      <c r="F12" s="39" t="s">
        <v>72</v>
      </c>
      <c r="G12" s="39" t="s">
        <v>79</v>
      </c>
      <c r="H12" s="39" t="s">
        <v>84</v>
      </c>
      <c r="I12" s="40"/>
      <c r="J12" s="41">
        <v>16098.97</v>
      </c>
      <c r="K12" s="41">
        <v>16098.97</v>
      </c>
      <c r="L12" s="42">
        <f>I12*J12</f>
        <v>0</v>
      </c>
      <c r="M12" s="42">
        <f>I12*K12</f>
        <v>0</v>
      </c>
      <c r="N12" s="40">
        <v>1</v>
      </c>
    </row>
    <row r="13" spans="1:14" ht="18" customHeight="1">
      <c r="A13" s="50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29">
        <f>SUM(L6:L12)</f>
        <v>0</v>
      </c>
      <c r="M13" s="29">
        <f>SUM(M6:M12)</f>
        <v>0</v>
      </c>
      <c r="N13" s="48"/>
    </row>
    <row r="14" spans="1:14" ht="18" customHeight="1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9">
        <f>L13*M16</f>
        <v>0</v>
      </c>
      <c r="M14" s="38">
        <f>M13*M16</f>
        <v>0</v>
      </c>
      <c r="N14" s="19"/>
    </row>
    <row r="15" spans="1:14" ht="18" customHeight="1">
      <c r="A15" s="50" t="s">
        <v>12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9">
        <f>L13+L14</f>
        <v>0</v>
      </c>
      <c r="M15" s="38">
        <f>M13+M14</f>
        <v>0</v>
      </c>
      <c r="N15" s="19"/>
    </row>
    <row r="16" ht="13.5" hidden="1" thickTop="1">
      <c r="M16" s="31">
        <v>0.1</v>
      </c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</f>
        <v>0</v>
      </c>
      <c r="F6" s="14">
        <f>specifikacija!M6+specifikacija!M7+specifikacija!M8+specifikacija!M9+specifikacija!M10+specifikacija!M11+specifikacija!M12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SUBTOTAL(101,specifikacija!N6:N12)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2018-10-31T08:01:47Z</dcterms:modified>
  <cp:category/>
  <cp:version/>
  <cp:contentType/>
  <cp:contentStatus/>
</cp:coreProperties>
</file>