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Medicon Deč - specifikacija" sheetId="1" r:id="rId1"/>
    <sheet name="Medicon Dec- Obrazac KVI" sheetId="2" r:id="rId2"/>
  </sheets>
  <definedNames>
    <definedName name="_xlnm.Print_Area" localSheetId="1">'Medicon Dec- Obrazac KVI'!$A$1:$G$22</definedName>
    <definedName name="_xlnm.Print_Area" localSheetId="0">'Medicon Deč - specifikacija'!$A$1:$K$12</definedName>
  </definedNames>
  <calcPr fullCalcOnLoad="1"/>
</workbook>
</file>

<file path=xl/sharedStrings.xml><?xml version="1.0" encoding="utf-8"?>
<sst xmlns="http://schemas.openxmlformats.org/spreadsheetml/2006/main" count="61" uniqueCount="56">
  <si>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</si>
  <si>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</si>
  <si>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</si>
  <si>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</si>
  <si>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</si>
  <si>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</si>
  <si>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</si>
  <si>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</si>
  <si>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</si>
  <si>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</si>
  <si>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</si>
  <si>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</si>
  <si>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</si>
  <si>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</si>
  <si>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</si>
  <si>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</si>
  <si>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</si>
  <si>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</si>
  <si>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</si>
  <si>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</si>
  <si>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</si>
  <si>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</si>
  <si>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</si>
  <si>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</si>
  <si>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</si>
  <si>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</si>
  <si>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</si>
  <si>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</si>
  <si>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</si>
  <si>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</si>
  <si>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ПРИЛОГ 1 УГОВОРА - СПЕЦИФИКАЦИЈА СА ЦЕНОМ</t>
  </si>
  <si>
    <t>ИЗНОС ПДВ-а</t>
  </si>
  <si>
    <t>УКУПНА ВРЕДНОСТ СА ПДВ-ом</t>
  </si>
  <si>
    <t>Шифра предметног добра</t>
  </si>
  <si>
    <t>Заштићени назив понуђеног добра и каталошки број</t>
  </si>
  <si>
    <t>Партија</t>
  </si>
  <si>
    <t>Обликована по партијама, централизована, оквирни споразум</t>
  </si>
  <si>
    <t xml:space="preserve">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</t>
  </si>
  <si>
    <t>Сетови за донорске аферезне поступке (тромбоците) компатибилни типу апарата  ТRIMA Accel</t>
  </si>
  <si>
    <t>ТЕRUMO CORPORATION</t>
  </si>
  <si>
    <t>TERUMO BCT</t>
  </si>
  <si>
    <t xml:space="preserve">Medcion Deč d.o.o. </t>
  </si>
  <si>
    <t>2.</t>
  </si>
  <si>
    <t>Филтери за тромбоците филтирани накнадно</t>
  </si>
  <si>
    <t>4.</t>
  </si>
  <si>
    <t>9.</t>
  </si>
  <si>
    <t>Сетови за донорске аферезне поступке (тромбоците) компатибилни типу апарата  Specta Optia</t>
  </si>
  <si>
    <t xml:space="preserve">IMUGARD III-PL
Каталошки бр. TF*IP1AS2DS
</t>
  </si>
  <si>
    <t xml:space="preserve">TRIMA ACCEL LRS PLATELET, PLASMA, RBC SET
Каталошки бројеви: 80400 и/или 82400 и/или 80406 и/или 82406
</t>
  </si>
  <si>
    <t xml:space="preserve">Spectra Optia Platelet, Plasma set
Каталошки бр. 10400
</t>
  </si>
  <si>
    <t>УКУПНА ВРЕДНОСТ БЕЗ ПДВ-а:</t>
  </si>
  <si>
    <t>404-1-110/18-25</t>
  </si>
  <si>
    <t>SM180013</t>
  </si>
  <si>
    <t>SM180015</t>
  </si>
  <si>
    <t>SM180016</t>
  </si>
  <si>
    <t xml:space="preserve">Medicon Deč d.o.o.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</si>
</sst>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9" fillId="13" borderId="2" applyNumberFormat="0" applyAlignment="0" applyProtection="0"/>
    <xf numFmtId="0" fontId="55" fillId="0" borderId="11" applyNumberFormat="0" applyFill="0" applyAlignment="0" applyProtection="0"/>
    <xf numFmtId="0" fontId="20" fillId="0" borderId="12" applyNumberFormat="0" applyFill="0" applyAlignment="0" applyProtection="0"/>
    <xf numFmtId="0" fontId="56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3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61" fillId="0" borderId="19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9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3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4" fillId="0" borderId="0" xfId="96" applyFont="1" applyAlignment="1">
      <alignment wrapText="1"/>
      <protection/>
    </xf>
    <xf numFmtId="0" fontId="62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2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62" fillId="56" borderId="19" xfId="0" applyFont="1" applyFill="1" applyBorder="1" applyAlignment="1">
      <alignment horizontal="center" vertical="center" wrapText="1"/>
    </xf>
    <xf numFmtId="3" fontId="61" fillId="56" borderId="19" xfId="0" applyNumberFormat="1" applyFont="1" applyFill="1" applyBorder="1" applyAlignment="1">
      <alignment horizontal="center" vertical="center"/>
    </xf>
    <xf numFmtId="4" fontId="1" fillId="56" borderId="19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1" fillId="0" borderId="19" xfId="97" applyFont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59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3" fontId="61" fillId="56" borderId="0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3" fillId="0" borderId="19" xfId="97" applyFont="1" applyBorder="1" applyAlignment="1">
      <alignment horizontal="center" vertical="center"/>
      <protection/>
    </xf>
    <xf numFmtId="0" fontId="59" fillId="55" borderId="19" xfId="0" applyFont="1" applyFill="1" applyBorder="1" applyAlignment="1">
      <alignment horizontal="center" vertical="center" wrapText="1"/>
    </xf>
    <xf numFmtId="0" fontId="65" fillId="57" borderId="19" xfId="0" applyFont="1" applyFill="1" applyBorder="1" applyAlignment="1">
      <alignment horizontal="center" vertical="center" wrapText="1"/>
    </xf>
    <xf numFmtId="0" fontId="7" fillId="57" borderId="19" xfId="98" applyNumberFormat="1" applyFont="1" applyFill="1" applyBorder="1" applyAlignment="1">
      <alignment horizontal="center" vertical="center" wrapText="1"/>
      <protection/>
    </xf>
    <xf numFmtId="0" fontId="65" fillId="56" borderId="19" xfId="0" applyFont="1" applyFill="1" applyBorder="1" applyAlignment="1">
      <alignment horizontal="center" vertical="center" wrapText="1"/>
    </xf>
    <xf numFmtId="4" fontId="65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0" fontId="59" fillId="0" borderId="0" xfId="96" applyFont="1" applyAlignment="1">
      <alignment horizontal="left" vertical="center"/>
      <protection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5" xfId="96" applyNumberFormat="1" applyFont="1" applyFill="1" applyBorder="1" applyAlignment="1">
      <alignment horizontal="center" vertical="center" wrapText="1"/>
      <protection/>
    </xf>
    <xf numFmtId="4" fontId="59" fillId="58" borderId="26" xfId="96" applyNumberFormat="1" applyFont="1" applyFill="1" applyBorder="1" applyAlignment="1">
      <alignment horizontal="center" vertical="center" wrapText="1"/>
      <protection/>
    </xf>
    <xf numFmtId="0" fontId="65" fillId="57" borderId="19" xfId="0" applyFont="1" applyFill="1" applyBorder="1" applyAlignment="1">
      <alignment horizontal="right" vertical="center" wrapText="1"/>
    </xf>
    <xf numFmtId="4" fontId="66" fillId="57" borderId="19" xfId="0" applyNumberFormat="1" applyFont="1" applyFill="1" applyBorder="1" applyAlignment="1">
      <alignment horizontal="center" vertical="center"/>
    </xf>
    <xf numFmtId="0" fontId="67" fillId="57" borderId="19" xfId="0" applyFont="1" applyFill="1" applyBorder="1" applyAlignment="1">
      <alignment horizontal="right" vertical="center" wrapText="1"/>
    </xf>
    <xf numFmtId="4" fontId="66" fillId="56" borderId="19" xfId="0" applyNumberFormat="1" applyFont="1" applyFill="1" applyBorder="1" applyAlignment="1">
      <alignment horizontal="center" vertical="center" wrapText="1"/>
    </xf>
    <xf numFmtId="0" fontId="66" fillId="57" borderId="19" xfId="0" applyFont="1" applyFill="1" applyBorder="1" applyAlignment="1">
      <alignment horizontal="right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9.140625" style="31" customWidth="1"/>
    <col min="2" max="2" width="39.421875" style="0" customWidth="1"/>
    <col min="3" max="3" width="11.7109375" style="0" customWidth="1"/>
    <col min="4" max="4" width="41.00390625" style="0" customWidth="1"/>
    <col min="5" max="5" width="26.28125" style="0" customWidth="1"/>
    <col min="6" max="6" width="18.140625" style="0" customWidth="1"/>
    <col min="7" max="7" width="12.28125" style="0" customWidth="1"/>
    <col min="8" max="8" width="18.140625" style="23" hidden="1" customWidth="1"/>
    <col min="9" max="9" width="15.140625" style="0" customWidth="1"/>
    <col min="10" max="10" width="15.140625" style="33" hidden="1" customWidth="1"/>
    <col min="11" max="11" width="18.7109375" style="0" customWidth="1"/>
    <col min="12" max="12" width="9.57421875" style="23" hidden="1" customWidth="1"/>
  </cols>
  <sheetData>
    <row r="2" spans="2:11" ht="12.75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6" ht="12.75">
      <c r="B3" s="44" t="s">
        <v>30</v>
      </c>
      <c r="C3" s="44"/>
      <c r="D3" s="44"/>
      <c r="E3" s="45" t="s">
        <v>55</v>
      </c>
      <c r="F3" s="45"/>
    </row>
    <row r="4" spans="2:4" ht="12.75">
      <c r="B4" s="43"/>
      <c r="C4" s="43"/>
      <c r="D4" s="43"/>
    </row>
    <row r="6" spans="1:12" ht="66.75" customHeight="1">
      <c r="A6" s="37" t="s">
        <v>35</v>
      </c>
      <c r="B6" s="38" t="s">
        <v>0</v>
      </c>
      <c r="C6" s="38" t="s">
        <v>33</v>
      </c>
      <c r="D6" s="38" t="s">
        <v>34</v>
      </c>
      <c r="E6" s="38" t="s">
        <v>2</v>
      </c>
      <c r="F6" s="39" t="s">
        <v>3</v>
      </c>
      <c r="G6" s="38" t="s">
        <v>4</v>
      </c>
      <c r="H6" s="40" t="s">
        <v>5</v>
      </c>
      <c r="I6" s="38" t="s">
        <v>6</v>
      </c>
      <c r="J6" s="41" t="s">
        <v>7</v>
      </c>
      <c r="K6" s="38" t="s">
        <v>1</v>
      </c>
      <c r="L6" s="24" t="s">
        <v>20</v>
      </c>
    </row>
    <row r="7" spans="1:12" s="2" customFormat="1" ht="75.75" customHeight="1">
      <c r="A7" s="3" t="s">
        <v>42</v>
      </c>
      <c r="B7" s="3" t="s">
        <v>43</v>
      </c>
      <c r="C7" s="36" t="s">
        <v>52</v>
      </c>
      <c r="D7" s="29" t="s">
        <v>47</v>
      </c>
      <c r="E7" s="30" t="s">
        <v>39</v>
      </c>
      <c r="F7" s="35" t="s">
        <v>29</v>
      </c>
      <c r="G7" s="4"/>
      <c r="H7" s="26">
        <v>1500</v>
      </c>
      <c r="I7" s="5">
        <v>1450</v>
      </c>
      <c r="J7" s="26">
        <f>G7*H7</f>
        <v>0</v>
      </c>
      <c r="K7" s="1">
        <f>G7*I7</f>
        <v>0</v>
      </c>
      <c r="L7" s="25">
        <v>1</v>
      </c>
    </row>
    <row r="8" spans="1:12" s="2" customFormat="1" ht="75.75" customHeight="1">
      <c r="A8" s="3" t="s">
        <v>44</v>
      </c>
      <c r="B8" s="3" t="s">
        <v>38</v>
      </c>
      <c r="C8" s="36" t="s">
        <v>53</v>
      </c>
      <c r="D8" s="29" t="s">
        <v>48</v>
      </c>
      <c r="E8" s="30" t="s">
        <v>40</v>
      </c>
      <c r="F8" s="35" t="s">
        <v>29</v>
      </c>
      <c r="G8" s="4"/>
      <c r="H8" s="26">
        <v>14500</v>
      </c>
      <c r="I8" s="5">
        <v>14500</v>
      </c>
      <c r="J8" s="26">
        <f>G8*H8</f>
        <v>0</v>
      </c>
      <c r="K8" s="1">
        <f>G8*I8</f>
        <v>0</v>
      </c>
      <c r="L8" s="34">
        <v>1</v>
      </c>
    </row>
    <row r="9" spans="1:12" s="2" customFormat="1" ht="75.75" customHeight="1">
      <c r="A9" s="3" t="s">
        <v>45</v>
      </c>
      <c r="B9" s="3" t="s">
        <v>46</v>
      </c>
      <c r="C9" s="36" t="s">
        <v>54</v>
      </c>
      <c r="D9" s="29" t="s">
        <v>49</v>
      </c>
      <c r="E9" s="30" t="s">
        <v>40</v>
      </c>
      <c r="F9" s="35" t="s">
        <v>29</v>
      </c>
      <c r="G9" s="4"/>
      <c r="H9" s="26">
        <v>20000</v>
      </c>
      <c r="I9" s="5">
        <v>20000</v>
      </c>
      <c r="J9" s="26">
        <f>G9*H9</f>
        <v>0</v>
      </c>
      <c r="K9" s="1">
        <f>G9*I9</f>
        <v>0</v>
      </c>
      <c r="L9" s="34">
        <v>1</v>
      </c>
    </row>
    <row r="10" spans="1:12" ht="24" customHeight="1">
      <c r="A10" s="49" t="s">
        <v>50</v>
      </c>
      <c r="B10" s="49"/>
      <c r="C10" s="49"/>
      <c r="D10" s="49"/>
      <c r="E10" s="49"/>
      <c r="F10" s="49"/>
      <c r="G10" s="49"/>
      <c r="H10" s="49"/>
      <c r="I10" s="49"/>
      <c r="J10" s="41">
        <f>J7+J9+J8</f>
        <v>0</v>
      </c>
      <c r="K10" s="50">
        <f>K7+K8+K9</f>
        <v>0</v>
      </c>
      <c r="L10" s="27">
        <v>0.1</v>
      </c>
    </row>
    <row r="11" spans="1:11" ht="24" customHeight="1">
      <c r="A11" s="51" t="s">
        <v>31</v>
      </c>
      <c r="B11" s="51"/>
      <c r="C11" s="51"/>
      <c r="D11" s="51"/>
      <c r="E11" s="51"/>
      <c r="F11" s="51"/>
      <c r="G11" s="51"/>
      <c r="H11" s="51"/>
      <c r="I11" s="51"/>
      <c r="J11" s="52">
        <f>J10*L10</f>
        <v>0</v>
      </c>
      <c r="K11" s="50">
        <f>K10*L10</f>
        <v>0</v>
      </c>
    </row>
    <row r="12" spans="1:11" ht="24" customHeight="1">
      <c r="A12" s="53" t="s">
        <v>32</v>
      </c>
      <c r="B12" s="53"/>
      <c r="C12" s="53"/>
      <c r="D12" s="53"/>
      <c r="E12" s="53"/>
      <c r="F12" s="53"/>
      <c r="G12" s="53"/>
      <c r="H12" s="53"/>
      <c r="I12" s="53"/>
      <c r="J12" s="52">
        <f>J10+J11</f>
        <v>0</v>
      </c>
      <c r="K12" s="50">
        <f>SUM(K10:K11)</f>
        <v>0</v>
      </c>
    </row>
  </sheetData>
  <sheetProtection/>
  <mergeCells count="7">
    <mergeCell ref="B2:K2"/>
    <mergeCell ref="B4:D4"/>
    <mergeCell ref="A10:I10"/>
    <mergeCell ref="A11:I11"/>
    <mergeCell ref="A12:I12"/>
    <mergeCell ref="B3:D3"/>
    <mergeCell ref="E3:F3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6" t="s">
        <v>8</v>
      </c>
      <c r="C2" s="6"/>
      <c r="D2" s="6"/>
      <c r="E2" s="7" t="s">
        <v>41</v>
      </c>
      <c r="F2" s="8"/>
      <c r="G2" s="8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9</v>
      </c>
      <c r="C5" s="10" t="s">
        <v>51</v>
      </c>
      <c r="D5" s="8"/>
      <c r="E5" s="11" t="s">
        <v>10</v>
      </c>
      <c r="F5" s="12" t="s">
        <v>11</v>
      </c>
      <c r="G5" s="13" t="s">
        <v>12</v>
      </c>
    </row>
    <row r="6" spans="2:7" ht="15" thickBot="1">
      <c r="B6" s="14"/>
      <c r="C6" s="15"/>
      <c r="D6" s="8"/>
      <c r="E6" s="16">
        <f>SUM('Medicon Deč - specifikacija'!J7:J9)</f>
        <v>0</v>
      </c>
      <c r="F6" s="16">
        <f>SUM('Medicon Deč - specifikacija'!K10:K10)</f>
        <v>0</v>
      </c>
      <c r="G6" s="17">
        <f>F6*1.1</f>
        <v>0</v>
      </c>
    </row>
    <row r="7" spans="2:7" ht="24.75" customHeight="1" thickBot="1">
      <c r="B7" s="9" t="s">
        <v>13</v>
      </c>
      <c r="C7" s="18" t="s">
        <v>36</v>
      </c>
      <c r="D7" s="8"/>
      <c r="E7" s="46" t="s">
        <v>14</v>
      </c>
      <c r="F7" s="47"/>
      <c r="G7" s="48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15</v>
      </c>
      <c r="C9" s="18" t="s">
        <v>16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17</v>
      </c>
      <c r="C11" s="18" t="s">
        <v>18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0</v>
      </c>
      <c r="C13" s="18" t="s">
        <v>19</v>
      </c>
      <c r="D13" s="8"/>
      <c r="E13" s="22" t="s">
        <v>20</v>
      </c>
      <c r="F13" s="32">
        <f>SUBTOTAL(101,'Medicon Deč - specifikacija'!L7:L9)</f>
        <v>1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15">
      <c r="B15" s="9" t="s">
        <v>21</v>
      </c>
      <c r="C15" s="10" t="s">
        <v>22</v>
      </c>
      <c r="D15" s="8"/>
      <c r="E15" s="22" t="s">
        <v>23</v>
      </c>
      <c r="F15" s="18" t="s">
        <v>28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60">
      <c r="B17" s="9" t="s">
        <v>24</v>
      </c>
      <c r="C17" s="3" t="s">
        <v>37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25</v>
      </c>
      <c r="C19" s="10" t="s">
        <v>26</v>
      </c>
    </row>
    <row r="20" spans="2:3" ht="14.25">
      <c r="B20" s="14"/>
      <c r="C20" s="15"/>
    </row>
    <row r="21" spans="2:3" ht="15">
      <c r="B21" s="9" t="s">
        <v>27</v>
      </c>
      <c r="C21" s="28">
        <v>33140000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2018-08-21T07:53:28Z</cp:lastPrinted>
  <dcterms:created xsi:type="dcterms:W3CDTF">2014-01-17T13:07:43Z</dcterms:created>
  <dcterms:modified xsi:type="dcterms:W3CDTF">2018-08-21T07:53:32Z</dcterms:modified>
  <cp:category/>
  <cp:version/>
  <cp:contentType/>
  <cp:contentStatus/>
</cp:coreProperties>
</file>