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<sst xmlns="http://schemas.openxmlformats.org/spreadsheetml/2006/main" count="50" uniqueCount="49">
  <si>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</si>
  <si>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</si>
  <si>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</si>
  <si>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</si>
  <si>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</si>
  <si>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</si>
  <si>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</si>
  <si>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</si>
  <si>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</si>
  <si>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</si>
  <si>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</si>
  <si>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</si>
  <si>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</si>
  <si>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</si>
  <si>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</si>
  <si>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</si>
  <si>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</si>
  <si>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</si>
  <si>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Отворени</t>
  </si>
  <si>
    <t>Врста предмета</t>
  </si>
  <si>
    <t>Добра</t>
  </si>
  <si>
    <t>Делатност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</si>
  <si>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</si>
  <si>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</si>
  <si>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</si>
  <si>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</si>
  <si>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</si>
  <si>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ЈКЛ</t>
  </si>
  <si>
    <t>Заштићени назив понуђеног добра</t>
  </si>
  <si>
    <t>Фармаце-утски облик</t>
  </si>
  <si>
    <t xml:space="preserve">Јачина лека </t>
  </si>
  <si>
    <t>ИЗНОС ПДВ-А ОД 10%</t>
  </si>
  <si>
    <t>404-1-110/17-36</t>
  </si>
  <si>
    <t>ЛЕКОВИ ЗА ЛЕЧЕЊЕ ХЕМОФИЛИЈЕ ЗА 2017. ГОДИНУ</t>
  </si>
  <si>
    <t>ПРИЛОГ 1 УГОВОРА - СПЕЦИФИКАЦИЈА  ЛЕКОВА СА ЦЕНАМА</t>
  </si>
  <si>
    <t>Број партије</t>
  </si>
  <si>
    <t>Назив партије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</si>
  <si>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</si>
  <si>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</si>
  <si>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</si>
  <si>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</si>
  <si>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Beohem 3 d.o.o.</t>
  </si>
  <si>
    <t>Кoagulacioni faktor IX, poreklom iz humane plazme</t>
  </si>
  <si>
    <t>0066501 
0066007
0066171</t>
  </si>
  <si>
    <t>Haemonine 500;Octanine F ®;Immunine</t>
  </si>
  <si>
    <t>Biotest Pharma GMBH;
Octapharma Pharmazeutika Produktionsges.M.B.H,
Baxter AG</t>
  </si>
  <si>
    <t>прашак и растварач за раствор за ињекцију/инфузију</t>
  </si>
  <si>
    <t>500 ij i/ili 600 ij</t>
  </si>
  <si>
    <t>ij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</si>
</sst>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" fontId="39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vertical="center" wrapText="1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7" xfId="0" applyNumberFormat="1" applyFont="1" applyFill="1" applyBorder="1" applyAlignment="1">
      <alignment vertical="center" wrapText="1"/>
    </xf>
    <xf numFmtId="3" fontId="47" fillId="0" borderId="19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20" xfId="0" applyNumberFormat="1" applyFont="1" applyFill="1" applyBorder="1" applyAlignment="1">
      <alignment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47" fillId="35" borderId="21" xfId="0" applyFont="1" applyFill="1" applyBorder="1" applyAlignment="1">
      <alignment horizontal="center" vertical="center" wrapText="1"/>
    </xf>
    <xf numFmtId="0" fontId="47" fillId="35" borderId="22" xfId="0" applyFont="1" applyFill="1" applyBorder="1" applyAlignment="1">
      <alignment horizontal="center" vertical="center" wrapText="1"/>
    </xf>
    <xf numFmtId="0" fontId="6" fillId="35" borderId="22" xfId="56" applyNumberFormat="1" applyFont="1" applyFill="1" applyBorder="1" applyAlignment="1">
      <alignment horizontal="center" vertical="center" wrapText="1"/>
      <protection/>
    </xf>
    <xf numFmtId="0" fontId="47" fillId="33" borderId="22" xfId="0" applyFont="1" applyFill="1" applyBorder="1" applyAlignment="1">
      <alignment horizontal="center" vertical="center" wrapText="1"/>
    </xf>
    <xf numFmtId="4" fontId="47" fillId="33" borderId="22" xfId="0" applyNumberFormat="1" applyFont="1" applyFill="1" applyBorder="1" applyAlignment="1">
      <alignment horizontal="center" vertical="center" wrapText="1"/>
    </xf>
    <xf numFmtId="4" fontId="47" fillId="35" borderId="23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4" fontId="47" fillId="0" borderId="19" xfId="0" applyNumberFormat="1" applyFont="1" applyFill="1" applyBorder="1" applyAlignment="1">
      <alignment horizontal="center" vertical="center" wrapText="1"/>
    </xf>
    <xf numFmtId="4" fontId="47" fillId="0" borderId="18" xfId="0" applyNumberFormat="1" applyFont="1" applyFill="1" applyBorder="1" applyAlignment="1">
      <alignment horizontal="center" vertical="center" wrapText="1"/>
    </xf>
    <xf numFmtId="4" fontId="47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A8" sqref="A8:L8"/>
    </sheetView>
  </sheetViews>
  <sheetFormatPr defaultColWidth="9.140625" defaultRowHeight="15"/>
  <cols>
    <col min="1" max="1" width="9.140625" style="4" customWidth="1"/>
    <col min="2" max="2" width="15.421875" style="4" customWidth="1"/>
    <col min="3" max="3" width="12.140625" style="4" customWidth="1"/>
    <col min="4" max="4" width="18.7109375" style="4" customWidth="1"/>
    <col min="5" max="5" width="23.421875" style="4" customWidth="1"/>
    <col min="6" max="7" width="11.57421875" style="28" customWidth="1"/>
    <col min="8" max="8" width="10.00390625" style="4" customWidth="1"/>
    <col min="9" max="9" width="11.140625" style="4" customWidth="1"/>
    <col min="10" max="10" width="11.00390625" style="4" hidden="1" customWidth="1"/>
    <col min="11" max="11" width="10.8515625" style="4" customWidth="1"/>
    <col min="12" max="12" width="19.140625" style="4" hidden="1" customWidth="1"/>
    <col min="13" max="13" width="16.28125" style="4" customWidth="1"/>
    <col min="14" max="14" width="17.57421875" style="4" hidden="1" customWidth="1"/>
    <col min="15" max="16384" width="9.140625" style="4" customWidth="1"/>
  </cols>
  <sheetData>
    <row r="2" spans="1:14" ht="12.7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34.5" customHeight="1">
      <c r="A3" s="43" t="s">
        <v>41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ht="13.5" thickBot="1"/>
    <row r="6" spans="1:14" ht="53.25" customHeight="1" thickTop="1">
      <c r="A6" s="33" t="s">
        <v>35</v>
      </c>
      <c r="B6" s="34" t="s">
        <v>36</v>
      </c>
      <c r="C6" s="34" t="s">
        <v>27</v>
      </c>
      <c r="D6" s="34" t="s">
        <v>28</v>
      </c>
      <c r="E6" s="34" t="s">
        <v>0</v>
      </c>
      <c r="F6" s="34" t="s">
        <v>29</v>
      </c>
      <c r="G6" s="34" t="s">
        <v>30</v>
      </c>
      <c r="H6" s="35" t="s">
        <v>1</v>
      </c>
      <c r="I6" s="34" t="s">
        <v>2</v>
      </c>
      <c r="J6" s="36" t="s">
        <v>3</v>
      </c>
      <c r="K6" s="34" t="s">
        <v>4</v>
      </c>
      <c r="L6" s="37" t="s">
        <v>5</v>
      </c>
      <c r="M6" s="38" t="s">
        <v>6</v>
      </c>
      <c r="N6" s="2" t="s">
        <v>7</v>
      </c>
    </row>
    <row r="7" spans="1:14" s="28" customFormat="1" ht="107.25" customHeight="1">
      <c r="A7" s="16">
        <v>4</v>
      </c>
      <c r="B7" s="14" t="s">
        <v>42</v>
      </c>
      <c r="C7" s="41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29"/>
      <c r="J7" s="5">
        <v>46.95</v>
      </c>
      <c r="K7" s="5">
        <v>44.9</v>
      </c>
      <c r="L7" s="5">
        <f>I7*J7</f>
        <v>0</v>
      </c>
      <c r="M7" s="17">
        <f>I7*K7</f>
        <v>0</v>
      </c>
      <c r="N7" s="15">
        <v>1</v>
      </c>
    </row>
    <row r="8" spans="1:14" ht="24.75" customHeight="1">
      <c r="A8" s="46" t="s">
        <v>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39">
        <f>M7</f>
        <v>0</v>
      </c>
      <c r="N8" s="15"/>
    </row>
    <row r="9" spans="1:14" ht="24.75" customHeight="1">
      <c r="A9" s="46" t="s">
        <v>31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39">
        <f>M8*0.1</f>
        <v>0</v>
      </c>
      <c r="N9" s="15"/>
    </row>
    <row r="10" spans="1:14" ht="24.75" customHeight="1" thickBot="1">
      <c r="A10" s="44" t="s">
        <v>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0">
        <f>M9+M8</f>
        <v>0</v>
      </c>
      <c r="N10" s="15"/>
    </row>
    <row r="11" ht="13.5" thickTop="1"/>
    <row r="12" ht="12.75">
      <c r="B12" s="42"/>
    </row>
    <row r="13" ht="12.75">
      <c r="B13" s="42"/>
    </row>
    <row r="14" spans="2:3" ht="12.75">
      <c r="B14" s="42"/>
      <c r="C14" s="28"/>
    </row>
    <row r="15" spans="2:3" ht="12.75">
      <c r="B15" s="28"/>
      <c r="C15" s="28"/>
    </row>
    <row r="16" ht="12.75">
      <c r="C16" s="28"/>
    </row>
    <row r="17" ht="12.75">
      <c r="C17" s="28"/>
    </row>
  </sheetData>
  <sheetProtection/>
  <mergeCells count="5">
    <mergeCell ref="A2:N2"/>
    <mergeCell ref="A3:N3"/>
    <mergeCell ref="A10:L10"/>
    <mergeCell ref="A9:L9"/>
    <mergeCell ref="A8:L8"/>
  </mergeCells>
  <printOptions/>
  <pageMargins left="0.2" right="0.2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5">
      <c r="B2" s="13" t="s">
        <v>10</v>
      </c>
      <c r="C2" s="13"/>
      <c r="D2" s="13"/>
      <c r="E2" s="32" t="s">
        <v>41</v>
      </c>
    </row>
    <row r="4" ht="15" thickBot="1"/>
    <row r="5" spans="2:7" ht="24.75" thickBot="1">
      <c r="B5" s="6" t="s">
        <v>15</v>
      </c>
      <c r="C5" s="7" t="s">
        <v>32</v>
      </c>
      <c r="E5" s="18" t="s">
        <v>11</v>
      </c>
      <c r="F5" s="19" t="s">
        <v>12</v>
      </c>
      <c r="G5" s="20" t="s">
        <v>13</v>
      </c>
    </row>
    <row r="6" spans="2:7" ht="15" thickBot="1">
      <c r="B6" s="8"/>
      <c r="C6" s="9"/>
      <c r="E6" s="21">
        <f>SUBTOTAL(9,Specifikacija!L7)</f>
        <v>0</v>
      </c>
      <c r="F6" s="22">
        <f>SUBTOTAL(9,Specifikacija!M8)</f>
        <v>0</v>
      </c>
      <c r="G6" s="23">
        <f>F6*1.1</f>
        <v>0</v>
      </c>
    </row>
    <row r="7" spans="2:7" ht="24.75" thickBot="1">
      <c r="B7" s="6" t="s">
        <v>16</v>
      </c>
      <c r="C7" s="10" t="s">
        <v>37</v>
      </c>
      <c r="E7" s="48" t="s">
        <v>14</v>
      </c>
      <c r="F7" s="49"/>
      <c r="G7" s="50"/>
    </row>
    <row r="8" spans="2:7" ht="15" thickBot="1">
      <c r="B8" s="8"/>
      <c r="C8" s="9"/>
      <c r="E8" s="24">
        <f>E6/1000</f>
        <v>0</v>
      </c>
      <c r="F8" s="25">
        <f>F6/1000</f>
        <v>0</v>
      </c>
      <c r="G8" s="26">
        <f>G6/1000</f>
        <v>0</v>
      </c>
    </row>
    <row r="9" spans="2:7" ht="15">
      <c r="B9" s="6" t="s">
        <v>17</v>
      </c>
      <c r="C9" s="10" t="s">
        <v>18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19</v>
      </c>
      <c r="C11" s="10" t="s">
        <v>20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21</v>
      </c>
      <c r="C13" s="7" t="s">
        <v>38</v>
      </c>
      <c r="E13" s="11" t="s">
        <v>24</v>
      </c>
      <c r="F13" s="27">
        <f>SUBTOTAL(101,Specifikacija!N7)</f>
        <v>1</v>
      </c>
      <c r="G13" s="8"/>
    </row>
    <row r="14" spans="2:7" ht="14.25">
      <c r="B14" s="8"/>
      <c r="C14" s="9"/>
      <c r="E14" s="9"/>
      <c r="F14" s="9"/>
      <c r="G14" s="8"/>
    </row>
    <row r="15" spans="2:6" ht="25.5">
      <c r="B15" s="6" t="s">
        <v>22</v>
      </c>
      <c r="C15" s="7" t="s">
        <v>33</v>
      </c>
      <c r="E15" s="11" t="s">
        <v>25</v>
      </c>
      <c r="F15" s="10" t="s">
        <v>26</v>
      </c>
    </row>
    <row r="16" spans="2:3" ht="14.25">
      <c r="B16" s="8"/>
      <c r="C16" s="9"/>
    </row>
    <row r="17" spans="2:3" ht="15">
      <c r="B17" s="30" t="s">
        <v>39</v>
      </c>
      <c r="C17" s="31" t="s">
        <v>40</v>
      </c>
    </row>
    <row r="18" spans="2:3" ht="14.25">
      <c r="B18" s="8"/>
      <c r="C18" s="9"/>
    </row>
    <row r="19" spans="2:3" ht="15">
      <c r="B19" s="6" t="s">
        <v>23</v>
      </c>
      <c r="C19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2017-11-14T07:25:04Z</dcterms:modified>
  <cp:category/>
  <cp:version/>
  <cp:contentType/>
  <cp:contentStatus/>
</cp:coreProperties>
</file>