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Vicor d.o.o. - specifikacija" sheetId="1" r:id="rId1"/>
    <sheet name="Vicor d.o.o. - Obrazac KVI" sheetId="2" r:id="rId2"/>
  </sheets>
  <definedNames>
    <definedName name="_xlnm.Print_Area" localSheetId="1">'Vicor d.o.o. - Obrazac KVI'!$A$1:$H$22</definedName>
    <definedName name="_xlnm.Print_Area" localSheetId="0">'Vicor d.o.o. - specifikacija'!$A$1:$L$11</definedName>
  </definedNames>
  <calcPr fullCalcOnLoad="1"/>
</workbook>
</file>

<file path=xl/sharedStrings.xml><?xml version="1.0" encoding="utf-8"?>
<sst xmlns="http://schemas.openxmlformats.org/spreadsheetml/2006/main" count="56" uniqueCount="53">
  <si>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</si>
  <si>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</si>
  <si>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</si>
  <si>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</si>
  <si>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</si>
  <si>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</si>
  <si>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</si>
  <si>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</si>
  <si>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</si>
  <si>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</si>
  <si>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</si>
  <si>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</si>
  <si>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</si>
  <si>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</si>
  <si>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</si>
  <si>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</si>
  <si>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</si>
  <si>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</si>
  <si>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</si>
  <si>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</si>
  <si>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</si>
  <si>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</si>
  <si>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</si>
  <si>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</si>
  <si>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</si>
  <si>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</si>
  <si>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</si>
  <si>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</si>
  <si>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</si>
  <si>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</si>
  <si>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</si>
  <si>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</si>
  <si>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</si>
  <si>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</si>
  <si>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</si>
  <si>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</si>
  <si>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</si>
  <si>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>Назив добављача: Vicor</t>
  </si>
  <si>
    <t xml:space="preserve">ПРИЛОГ 1 УГОВОРА - СПЕЦИФИКАЦИЈА </t>
  </si>
  <si>
    <t>Назив добављача: Vicor d.o.o.</t>
  </si>
  <si>
    <t>Boston scientific corporation, SAD</t>
  </si>
  <si>
    <t>komad</t>
  </si>
  <si>
    <t>Дилатациони каротидни балон</t>
  </si>
  <si>
    <t>Самоослобађајући перифени стентови израђени од нитинола за илијачне и супрааортне артеријске крвне судове</t>
  </si>
  <si>
    <t>H74939xxxxxxxx0</t>
  </si>
  <si>
    <t>H74939054xxxxxx</t>
  </si>
  <si>
    <t>Epic Self-Expanding Nitinol vascular stent</t>
  </si>
  <si>
    <t xml:space="preserve">Sterling Monorail PTA balloon Dilatation catheter </t>
  </si>
  <si>
    <t>404-1-110/17-33</t>
  </si>
  <si>
    <t xml:space="preserve">Периферни стентови са  пратећим специфичним иматеријалом за 2017. годину </t>
  </si>
  <si>
    <t>BKT17039</t>
  </si>
  <si>
    <t>STT17026</t>
  </si>
  <si>
    <t>Назив партије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</si>
</sst>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0" fontId="0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9" fillId="17" borderId="0" applyNumberFormat="0" applyBorder="0" applyAlignment="0" applyProtection="0"/>
    <xf numFmtId="0" fontId="0" fillId="18" borderId="0" applyNumberFormat="0" applyBorder="0" applyAlignment="0" applyProtection="0"/>
    <xf numFmtId="0" fontId="9" fillId="19" borderId="0" applyNumberFormat="0" applyBorder="0" applyAlignment="0" applyProtection="0"/>
    <xf numFmtId="0" fontId="0" fillId="20" borderId="0" applyNumberFormat="0" applyBorder="0" applyAlignment="0" applyProtection="0"/>
    <xf numFmtId="0" fontId="9" fillId="9" borderId="0" applyNumberFormat="0" applyBorder="0" applyAlignment="0" applyProtection="0"/>
    <xf numFmtId="0" fontId="0" fillId="21" borderId="0" applyNumberFormat="0" applyBorder="0" applyAlignment="0" applyProtection="0"/>
    <xf numFmtId="0" fontId="9" fillId="15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42" fillId="24" borderId="0" applyNumberFormat="0" applyBorder="0" applyAlignment="0" applyProtection="0"/>
    <xf numFmtId="0" fontId="10" fillId="25" borderId="0" applyNumberFormat="0" applyBorder="0" applyAlignment="0" applyProtection="0"/>
    <xf numFmtId="0" fontId="42" fillId="26" borderId="0" applyNumberFormat="0" applyBorder="0" applyAlignment="0" applyProtection="0"/>
    <xf numFmtId="0" fontId="10" fillId="17" borderId="0" applyNumberFormat="0" applyBorder="0" applyAlignment="0" applyProtection="0"/>
    <xf numFmtId="0" fontId="42" fillId="27" borderId="0" applyNumberFormat="0" applyBorder="0" applyAlignment="0" applyProtection="0"/>
    <xf numFmtId="0" fontId="10" fillId="19" borderId="0" applyNumberFormat="0" applyBorder="0" applyAlignment="0" applyProtection="0"/>
    <xf numFmtId="0" fontId="42" fillId="28" borderId="0" applyNumberFormat="0" applyBorder="0" applyAlignment="0" applyProtection="0"/>
    <xf numFmtId="0" fontId="10" fillId="29" borderId="0" applyNumberFormat="0" applyBorder="0" applyAlignment="0" applyProtection="0"/>
    <xf numFmtId="0" fontId="42" fillId="30" borderId="0" applyNumberFormat="0" applyBorder="0" applyAlignment="0" applyProtection="0"/>
    <xf numFmtId="0" fontId="10" fillId="31" borderId="0" applyNumberFormat="0" applyBorder="0" applyAlignment="0" applyProtection="0"/>
    <xf numFmtId="0" fontId="42" fillId="32" borderId="0" applyNumberFormat="0" applyBorder="0" applyAlignment="0" applyProtection="0"/>
    <xf numFmtId="0" fontId="10" fillId="33" borderId="0" applyNumberFormat="0" applyBorder="0" applyAlignment="0" applyProtection="0"/>
    <xf numFmtId="0" fontId="42" fillId="34" borderId="0" applyNumberFormat="0" applyBorder="0" applyAlignment="0" applyProtection="0"/>
    <xf numFmtId="0" fontId="10" fillId="35" borderId="0" applyNumberFormat="0" applyBorder="0" applyAlignment="0" applyProtection="0"/>
    <xf numFmtId="0" fontId="42" fillId="36" borderId="0" applyNumberFormat="0" applyBorder="0" applyAlignment="0" applyProtection="0"/>
    <xf numFmtId="0" fontId="10" fillId="37" borderId="0" applyNumberFormat="0" applyBorder="0" applyAlignment="0" applyProtection="0"/>
    <xf numFmtId="0" fontId="42" fillId="38" borderId="0" applyNumberFormat="0" applyBorder="0" applyAlignment="0" applyProtection="0"/>
    <xf numFmtId="0" fontId="10" fillId="39" borderId="0" applyNumberFormat="0" applyBorder="0" applyAlignment="0" applyProtection="0"/>
    <xf numFmtId="0" fontId="42" fillId="40" borderId="0" applyNumberFormat="0" applyBorder="0" applyAlignment="0" applyProtection="0"/>
    <xf numFmtId="0" fontId="10" fillId="29" borderId="0" applyNumberFormat="0" applyBorder="0" applyAlignment="0" applyProtection="0"/>
    <xf numFmtId="0" fontId="42" fillId="41" borderId="0" applyNumberFormat="0" applyBorder="0" applyAlignment="0" applyProtection="0"/>
    <xf numFmtId="0" fontId="10" fillId="31" borderId="0" applyNumberFormat="0" applyBorder="0" applyAlignment="0" applyProtection="0"/>
    <xf numFmtId="0" fontId="42" fillId="42" borderId="0" applyNumberFormat="0" applyBorder="0" applyAlignment="0" applyProtection="0"/>
    <xf numFmtId="0" fontId="10" fillId="43" borderId="0" applyNumberFormat="0" applyBorder="0" applyAlignment="0" applyProtection="0"/>
    <xf numFmtId="0" fontId="43" fillId="44" borderId="0" applyNumberFormat="0" applyBorder="0" applyAlignment="0" applyProtection="0"/>
    <xf numFmtId="0" fontId="11" fillId="5" borderId="0" applyNumberFormat="0" applyBorder="0" applyAlignment="0" applyProtection="0"/>
    <xf numFmtId="0" fontId="44" fillId="45" borderId="1" applyNumberFormat="0" applyAlignment="0" applyProtection="0"/>
    <xf numFmtId="0" fontId="12" fillId="46" borderId="2" applyNumberFormat="0" applyAlignment="0" applyProtection="0"/>
    <xf numFmtId="0" fontId="45" fillId="47" borderId="3" applyNumberFormat="0" applyAlignment="0" applyProtection="0"/>
    <xf numFmtId="0" fontId="13" fillId="48" borderId="4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5" fillId="7" borderId="0" applyNumberFormat="0" applyBorder="0" applyAlignment="0" applyProtection="0"/>
    <xf numFmtId="0" fontId="48" fillId="0" borderId="5" applyNumberFormat="0" applyFill="0" applyAlignment="0" applyProtection="0"/>
    <xf numFmtId="0" fontId="16" fillId="0" borderId="6" applyNumberFormat="0" applyFill="0" applyAlignment="0" applyProtection="0"/>
    <xf numFmtId="0" fontId="49" fillId="0" borderId="7" applyNumberFormat="0" applyFill="0" applyAlignment="0" applyProtection="0"/>
    <xf numFmtId="0" fontId="17" fillId="0" borderId="8" applyNumberFormat="0" applyFill="0" applyAlignment="0" applyProtection="0"/>
    <xf numFmtId="0" fontId="50" fillId="0" borderId="9" applyNumberFormat="0" applyFill="0" applyAlignment="0" applyProtection="0"/>
    <xf numFmtId="0" fontId="18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50" borderId="1" applyNumberFormat="0" applyAlignment="0" applyProtection="0"/>
    <xf numFmtId="0" fontId="19" fillId="13" borderId="2" applyNumberFormat="0" applyAlignment="0" applyProtection="0"/>
    <xf numFmtId="0" fontId="52" fillId="0" borderId="11" applyNumberFormat="0" applyFill="0" applyAlignment="0" applyProtection="0"/>
    <xf numFmtId="0" fontId="20" fillId="0" borderId="12" applyNumberFormat="0" applyFill="0" applyAlignment="0" applyProtection="0"/>
    <xf numFmtId="0" fontId="53" fillId="51" borderId="0" applyNumberFormat="0" applyBorder="0" applyAlignment="0" applyProtection="0"/>
    <xf numFmtId="0" fontId="21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4" fillId="45" borderId="15" applyNumberFormat="0" applyAlignment="0" applyProtection="0"/>
    <xf numFmtId="0" fontId="22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3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19" xfId="0" applyFont="1" applyBorder="1" applyAlignment="1">
      <alignment horizontal="center" vertical="center" wrapText="1"/>
    </xf>
    <xf numFmtId="3" fontId="58" fillId="0" borderId="19" xfId="0" applyNumberFormat="1" applyFont="1" applyBorder="1" applyAlignment="1">
      <alignment horizontal="center" vertical="center" wrapText="1"/>
    </xf>
    <xf numFmtId="0" fontId="58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4" fontId="59" fillId="0" borderId="19" xfId="0" applyNumberFormat="1" applyFont="1" applyBorder="1" applyAlignment="1">
      <alignment horizontal="center" vertical="center" wrapText="1"/>
    </xf>
    <xf numFmtId="0" fontId="0" fillId="0" borderId="0" xfId="94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60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1" fillId="0" borderId="0" xfId="94" applyFont="1" applyAlignment="1">
      <alignment wrapText="1"/>
      <protection/>
    </xf>
    <xf numFmtId="0" fontId="58" fillId="0" borderId="0" xfId="94" applyFont="1" applyAlignment="1">
      <alignment wrapText="1"/>
      <protection/>
    </xf>
    <xf numFmtId="4" fontId="56" fillId="0" borderId="20" xfId="94" applyNumberFormat="1" applyFont="1" applyBorder="1" applyAlignment="1">
      <alignment vertical="center" wrapText="1"/>
      <protection/>
    </xf>
    <xf numFmtId="4" fontId="56" fillId="0" borderId="22" xfId="94" applyNumberFormat="1" applyFont="1" applyBorder="1" applyAlignment="1">
      <alignment vertical="center" wrapText="1"/>
      <protection/>
    </xf>
    <xf numFmtId="0" fontId="58" fillId="0" borderId="19" xfId="94" applyFont="1" applyBorder="1" applyAlignment="1">
      <alignment horizontal="center" vertical="center" wrapText="1"/>
      <protection/>
    </xf>
    <xf numFmtId="3" fontId="56" fillId="0" borderId="23" xfId="94" applyNumberFormat="1" applyFont="1" applyBorder="1" applyAlignment="1">
      <alignment vertical="center" wrapText="1"/>
      <protection/>
    </xf>
    <xf numFmtId="3" fontId="56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2" fillId="0" borderId="19" xfId="94" applyNumberFormat="1" applyFont="1" applyBorder="1" applyAlignment="1">
      <alignment horizontal="center" vertical="center" wrapText="1"/>
      <protection/>
    </xf>
    <xf numFmtId="0" fontId="60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8" fillId="57" borderId="19" xfId="0" applyFont="1" applyFill="1" applyBorder="1" applyAlignment="1">
      <alignment horizontal="center" vertical="center" wrapText="1"/>
    </xf>
    <xf numFmtId="3" fontId="59" fillId="57" borderId="19" xfId="0" applyNumberFormat="1" applyFont="1" applyFill="1" applyBorder="1" applyAlignment="1">
      <alignment horizontal="center" vertical="center"/>
    </xf>
    <xf numFmtId="4" fontId="1" fillId="57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9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58" fillId="57" borderId="19" xfId="0" applyNumberFormat="1" applyFont="1" applyFill="1" applyBorder="1" applyAlignment="1">
      <alignment horizontal="right" vertical="center" wrapText="1"/>
    </xf>
    <xf numFmtId="4" fontId="59" fillId="57" borderId="19" xfId="0" applyNumberFormat="1" applyFont="1" applyFill="1" applyBorder="1" applyAlignment="1">
      <alignment horizontal="right" vertical="center" wrapText="1"/>
    </xf>
    <xf numFmtId="0" fontId="7" fillId="0" borderId="19" xfId="95" applyFont="1" applyBorder="1" applyAlignment="1">
      <alignment horizontal="center" vertical="center"/>
      <protection/>
    </xf>
    <xf numFmtId="0" fontId="59" fillId="55" borderId="19" xfId="0" applyFont="1" applyFill="1" applyBorder="1" applyAlignment="1">
      <alignment horizontal="right" vertical="center" wrapText="1"/>
    </xf>
    <xf numFmtId="0" fontId="58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left"/>
    </xf>
    <xf numFmtId="4" fontId="56" fillId="58" borderId="23" xfId="94" applyNumberFormat="1" applyFont="1" applyFill="1" applyBorder="1" applyAlignment="1">
      <alignment horizontal="center" vertical="center" wrapText="1"/>
      <protection/>
    </xf>
    <xf numFmtId="4" fontId="56" fillId="58" borderId="25" xfId="94" applyNumberFormat="1" applyFont="1" applyFill="1" applyBorder="1" applyAlignment="1">
      <alignment horizontal="center" vertical="center" wrapText="1"/>
      <protection/>
    </xf>
    <xf numFmtId="4" fontId="56" fillId="58" borderId="26" xfId="9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4" fontId="59" fillId="0" borderId="19" xfId="0" applyNumberFormat="1" applyFont="1" applyBorder="1" applyAlignment="1">
      <alignment horizontal="right" vertical="center"/>
    </xf>
    <xf numFmtId="4" fontId="59" fillId="55" borderId="19" xfId="0" applyNumberFormat="1" applyFont="1" applyFill="1" applyBorder="1" applyAlignment="1">
      <alignment horizontal="right" vertical="center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5.8515625" style="32" customWidth="1"/>
    <col min="2" max="2" width="39.421875" style="32" customWidth="1"/>
    <col min="3" max="3" width="11.7109375" style="0" customWidth="1"/>
    <col min="4" max="4" width="23.28125" style="0" customWidth="1"/>
    <col min="5" max="5" width="18.140625" style="0" customWidth="1"/>
    <col min="6" max="6" width="18.00390625" style="0" customWidth="1"/>
    <col min="7" max="8" width="12.28125" style="0" customWidth="1"/>
    <col min="9" max="9" width="12.28125" style="25" hidden="1" customWidth="1"/>
    <col min="10" max="10" width="15.140625" style="0" customWidth="1"/>
    <col min="11" max="11" width="15.140625" style="25" hidden="1" customWidth="1"/>
    <col min="12" max="12" width="18.7109375" style="0" customWidth="1"/>
    <col min="13" max="13" width="9.57421875" style="25" hidden="1" customWidth="1"/>
  </cols>
  <sheetData>
    <row r="2" spans="1:12" ht="12.75">
      <c r="A2" s="38" t="s">
        <v>38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4" spans="1:5" ht="12.75">
      <c r="A4" s="39" t="s">
        <v>39</v>
      </c>
      <c r="B4" s="39"/>
      <c r="C4" s="39"/>
      <c r="D4" s="39"/>
      <c r="E4" s="30"/>
    </row>
    <row r="6" spans="1:13" ht="48" customHeight="1">
      <c r="A6" s="4" t="s">
        <v>0</v>
      </c>
      <c r="B6" s="4" t="s">
        <v>52</v>
      </c>
      <c r="C6" s="4" t="s">
        <v>34</v>
      </c>
      <c r="D6" s="4" t="s">
        <v>35</v>
      </c>
      <c r="E6" s="4" t="s">
        <v>36</v>
      </c>
      <c r="F6" s="4" t="s">
        <v>6</v>
      </c>
      <c r="G6" s="5" t="s">
        <v>7</v>
      </c>
      <c r="H6" s="4" t="s">
        <v>8</v>
      </c>
      <c r="I6" s="26" t="s">
        <v>9</v>
      </c>
      <c r="J6" s="4" t="s">
        <v>10</v>
      </c>
      <c r="K6" s="26" t="s">
        <v>11</v>
      </c>
      <c r="L6" s="4" t="s">
        <v>2</v>
      </c>
      <c r="M6" s="26" t="s">
        <v>25</v>
      </c>
    </row>
    <row r="7" spans="1:13" s="1" customFormat="1" ht="74.25" customHeight="1">
      <c r="A7" s="31">
        <v>1</v>
      </c>
      <c r="B7" s="31" t="s">
        <v>42</v>
      </c>
      <c r="C7" s="35" t="s">
        <v>50</v>
      </c>
      <c r="D7" s="31" t="s">
        <v>47</v>
      </c>
      <c r="E7" s="29" t="s">
        <v>44</v>
      </c>
      <c r="F7" s="31" t="s">
        <v>40</v>
      </c>
      <c r="G7" s="2" t="s">
        <v>41</v>
      </c>
      <c r="H7" s="3"/>
      <c r="I7" s="28">
        <v>8500</v>
      </c>
      <c r="J7" s="6">
        <v>8500</v>
      </c>
      <c r="K7" s="28">
        <f>H7*I7</f>
        <v>0</v>
      </c>
      <c r="L7" s="44">
        <f>H7*J7</f>
        <v>0</v>
      </c>
      <c r="M7" s="27">
        <v>1</v>
      </c>
    </row>
    <row r="8" spans="1:13" s="1" customFormat="1" ht="83.25" customHeight="1">
      <c r="A8" s="31">
        <v>4</v>
      </c>
      <c r="B8" s="31" t="s">
        <v>43</v>
      </c>
      <c r="C8" s="35" t="s">
        <v>51</v>
      </c>
      <c r="D8" s="31" t="s">
        <v>46</v>
      </c>
      <c r="E8" s="29" t="s">
        <v>45</v>
      </c>
      <c r="F8" s="31" t="s">
        <v>40</v>
      </c>
      <c r="G8" s="2" t="s">
        <v>41</v>
      </c>
      <c r="H8" s="3"/>
      <c r="I8" s="28">
        <v>37300</v>
      </c>
      <c r="J8" s="6">
        <v>37300</v>
      </c>
      <c r="K8" s="28">
        <f>H8*I8</f>
        <v>0</v>
      </c>
      <c r="L8" s="44">
        <f>H8*J8</f>
        <v>0</v>
      </c>
      <c r="M8" s="27">
        <v>1</v>
      </c>
    </row>
    <row r="9" spans="1:13" ht="21.75" customHeight="1">
      <c r="A9" s="37" t="s">
        <v>5</v>
      </c>
      <c r="B9" s="37"/>
      <c r="C9" s="37"/>
      <c r="D9" s="37"/>
      <c r="E9" s="37"/>
      <c r="F9" s="37"/>
      <c r="G9" s="37"/>
      <c r="H9" s="37"/>
      <c r="I9" s="37"/>
      <c r="J9" s="37"/>
      <c r="K9" s="33">
        <f>K7+K8</f>
        <v>0</v>
      </c>
      <c r="L9" s="45">
        <f>SUM(L7:L8)</f>
        <v>0</v>
      </c>
      <c r="M9" s="25">
        <v>0.1</v>
      </c>
    </row>
    <row r="10" spans="1:12" ht="18.75" customHeight="1">
      <c r="A10" s="36" t="s">
        <v>4</v>
      </c>
      <c r="B10" s="36"/>
      <c r="C10" s="36"/>
      <c r="D10" s="36"/>
      <c r="E10" s="36"/>
      <c r="F10" s="36"/>
      <c r="G10" s="36"/>
      <c r="H10" s="36"/>
      <c r="I10" s="36"/>
      <c r="J10" s="36"/>
      <c r="K10" s="34">
        <f>K9*0.1</f>
        <v>0</v>
      </c>
      <c r="L10" s="45">
        <f>L9*M9</f>
        <v>0</v>
      </c>
    </row>
    <row r="11" spans="1:12" ht="18" customHeight="1">
      <c r="A11" s="36" t="s">
        <v>3</v>
      </c>
      <c r="B11" s="36"/>
      <c r="C11" s="36"/>
      <c r="D11" s="36"/>
      <c r="E11" s="36"/>
      <c r="F11" s="36"/>
      <c r="G11" s="36"/>
      <c r="H11" s="36"/>
      <c r="I11" s="36"/>
      <c r="J11" s="36"/>
      <c r="K11" s="34">
        <f>K9+K10</f>
        <v>0</v>
      </c>
      <c r="L11" s="45">
        <f>SUM(L9:L10)</f>
        <v>0</v>
      </c>
    </row>
  </sheetData>
  <sheetProtection/>
  <mergeCells count="5">
    <mergeCell ref="A10:J10"/>
    <mergeCell ref="A11:J11"/>
    <mergeCell ref="A9:J9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G32" sqref="G32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7" t="s">
        <v>12</v>
      </c>
      <c r="C2" s="7"/>
      <c r="D2" s="7"/>
      <c r="E2" s="43" t="s">
        <v>37</v>
      </c>
      <c r="F2" s="43"/>
      <c r="G2" s="43"/>
      <c r="H2" s="43"/>
    </row>
    <row r="4" spans="2:7" ht="13.5" thickBot="1">
      <c r="B4" s="8"/>
      <c r="C4" s="8"/>
      <c r="D4" s="8"/>
      <c r="E4" s="8"/>
      <c r="F4" s="8"/>
      <c r="G4" s="8"/>
    </row>
    <row r="5" spans="2:7" ht="24.75" thickBot="1">
      <c r="B5" s="9" t="s">
        <v>13</v>
      </c>
      <c r="C5" s="10" t="s">
        <v>48</v>
      </c>
      <c r="D5" s="8"/>
      <c r="E5" s="11" t="s">
        <v>14</v>
      </c>
      <c r="F5" s="12" t="s">
        <v>15</v>
      </c>
      <c r="G5" s="13" t="s">
        <v>16</v>
      </c>
    </row>
    <row r="6" spans="2:7" ht="15" thickBot="1">
      <c r="B6" s="14"/>
      <c r="C6" s="15"/>
      <c r="D6" s="8"/>
      <c r="E6" s="16">
        <f>SUM('Vicor d.o.o. - specifikacija'!K7:K8)</f>
        <v>0</v>
      </c>
      <c r="F6" s="16">
        <f>SUM('Vicor d.o.o. - specifikacija'!L7:L8)</f>
        <v>0</v>
      </c>
      <c r="G6" s="17">
        <f>F6*1.1</f>
        <v>0</v>
      </c>
    </row>
    <row r="7" spans="2:7" ht="24.75" customHeight="1" thickBot="1">
      <c r="B7" s="9" t="s">
        <v>17</v>
      </c>
      <c r="C7" s="18" t="s">
        <v>18</v>
      </c>
      <c r="D7" s="8"/>
      <c r="E7" s="40" t="s">
        <v>19</v>
      </c>
      <c r="F7" s="41"/>
      <c r="G7" s="42"/>
    </row>
    <row r="8" spans="2:7" ht="20.25" customHeight="1" thickBot="1">
      <c r="B8" s="14"/>
      <c r="C8" s="15"/>
      <c r="D8" s="8"/>
      <c r="E8" s="19">
        <f>E6/1000</f>
        <v>0</v>
      </c>
      <c r="F8" s="19">
        <f>F6/1000</f>
        <v>0</v>
      </c>
      <c r="G8" s="20">
        <f>G6/1000</f>
        <v>0</v>
      </c>
    </row>
    <row r="9" spans="2:7" ht="15">
      <c r="B9" s="9" t="s">
        <v>20</v>
      </c>
      <c r="C9" s="18" t="s">
        <v>21</v>
      </c>
      <c r="D9" s="8"/>
      <c r="E9" s="15"/>
      <c r="F9" s="15"/>
      <c r="G9" s="21"/>
    </row>
    <row r="10" spans="2:7" ht="14.25">
      <c r="B10" s="14"/>
      <c r="C10" s="15"/>
      <c r="D10" s="8"/>
      <c r="E10" s="15"/>
      <c r="F10" s="15"/>
      <c r="G10" s="21"/>
    </row>
    <row r="11" spans="2:7" ht="15">
      <c r="B11" s="9" t="s">
        <v>22</v>
      </c>
      <c r="C11" s="18" t="s">
        <v>23</v>
      </c>
      <c r="D11" s="8"/>
      <c r="E11" s="15"/>
      <c r="F11" s="15"/>
      <c r="G11" s="21"/>
    </row>
    <row r="12" spans="2:7" ht="14.25">
      <c r="B12" s="14"/>
      <c r="C12" s="15"/>
      <c r="D12" s="8"/>
      <c r="E12" s="8"/>
      <c r="F12" s="8"/>
      <c r="G12" s="21"/>
    </row>
    <row r="13" spans="2:7" ht="15.75">
      <c r="B13" s="9" t="s">
        <v>1</v>
      </c>
      <c r="C13" s="18" t="s">
        <v>24</v>
      </c>
      <c r="D13" s="8"/>
      <c r="E13" s="22" t="s">
        <v>25</v>
      </c>
      <c r="F13" s="23">
        <f>SUBTOTAL(101,'Vicor d.o.o. - specifikacija'!M7:M8)</f>
        <v>1</v>
      </c>
      <c r="G13" s="21"/>
    </row>
    <row r="14" spans="2:7" ht="14.25">
      <c r="B14" s="14"/>
      <c r="C14" s="15"/>
      <c r="D14" s="8"/>
      <c r="E14" s="15"/>
      <c r="F14" s="15"/>
      <c r="G14" s="21"/>
    </row>
    <row r="15" spans="2:7" ht="25.5">
      <c r="B15" s="9" t="s">
        <v>26</v>
      </c>
      <c r="C15" s="10" t="s">
        <v>27</v>
      </c>
      <c r="D15" s="8"/>
      <c r="E15" s="22" t="s">
        <v>28</v>
      </c>
      <c r="F15" s="18" t="s">
        <v>29</v>
      </c>
      <c r="G15" s="8"/>
    </row>
    <row r="16" spans="2:7" ht="14.25">
      <c r="B16" s="14"/>
      <c r="C16" s="15"/>
      <c r="D16" s="8"/>
      <c r="E16" s="8"/>
      <c r="F16" s="8"/>
      <c r="G16" s="8"/>
    </row>
    <row r="17" spans="2:7" ht="38.25">
      <c r="B17" s="9" t="s">
        <v>30</v>
      </c>
      <c r="C17" s="10" t="s">
        <v>49</v>
      </c>
      <c r="D17" s="8"/>
      <c r="E17" s="8"/>
      <c r="F17" s="8"/>
      <c r="G17" s="8"/>
    </row>
    <row r="18" spans="2:7" ht="14.25">
      <c r="B18" s="14"/>
      <c r="C18" s="15"/>
      <c r="D18" s="8"/>
      <c r="E18" s="8"/>
      <c r="F18" s="8"/>
      <c r="G18" s="8"/>
    </row>
    <row r="19" spans="2:3" ht="15">
      <c r="B19" s="9" t="s">
        <v>31</v>
      </c>
      <c r="C19" s="10" t="s">
        <v>32</v>
      </c>
    </row>
    <row r="20" spans="2:3" ht="14.25">
      <c r="B20" s="14"/>
      <c r="C20" s="15"/>
    </row>
    <row r="21" spans="2:3" ht="15">
      <c r="B21" s="9" t="s">
        <v>33</v>
      </c>
      <c r="C21" s="24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2015-12-23T12:39:15Z</cp:lastPrinted>
  <dcterms:created xsi:type="dcterms:W3CDTF">2014-01-17T13:07:43Z</dcterms:created>
  <dcterms:modified xsi:type="dcterms:W3CDTF">2017-10-05T12:10:07Z</dcterms:modified>
  <cp:category/>
  <cp:version/>
  <cp:contentType/>
  <cp:contentStatus/>
</cp:coreProperties>
</file>