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Pharmapheresis - specifikacija" sheetId="1" r:id="rId1"/>
    <sheet name="Pharmapheresis- Obrazac KVI" sheetId="2" r:id="rId2"/>
  </sheets>
  <definedNames>
    <definedName name="_xlnm.Print_Area" localSheetId="0">'Pharmapheresis - specifikacija'!$B$1:$K$12</definedName>
    <definedName name="_xlnm.Print_Area" localSheetId="1">'Pharmapheresis- Obrazac KVI'!$A$1:$G$22</definedName>
  </definedNames>
  <calcPr fullCalcOnLoad="1"/>
</workbook>
</file>

<file path=xl/sharedStrings.xml><?xml version="1.0" encoding="utf-8"?>
<sst xmlns="http://schemas.openxmlformats.org/spreadsheetml/2006/main" count="58" uniqueCount="54">
  <si>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</si>
  <si>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</si>
  <si>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</si>
  <si>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</si>
  <si>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</si>
  <si>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</si>
  <si>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</si>
  <si>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</si>
  <si>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</si>
  <si>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</si>
  <si>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</si>
  <si>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</si>
  <si>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</si>
  <si>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</si>
  <si>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</si>
  <si>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</si>
  <si>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</si>
  <si>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</si>
  <si>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</si>
  <si>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</si>
  <si>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</si>
  <si>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</si>
  <si>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</si>
  <si>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</si>
  <si>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</si>
  <si>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</si>
  <si>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</si>
  <si>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</si>
  <si>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</si>
  <si>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</si>
  <si>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</si>
  <si>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</si>
  <si>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</si>
  <si>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</si>
  <si>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</si>
  <si>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</si>
  <si>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404-1-110/17-16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</si>
  <si>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</si>
  <si>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</si>
  <si>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КУПНА ВРЕДНОСТ БЕЗ ПДВ-а:</t>
  </si>
  <si>
    <t>Сетови за донорске аферезне поступке (тромбоците) компатибилни типу апарата  HAEMONETICS MCS +</t>
  </si>
  <si>
    <t>Системи/сетови компатибилни типу апарата Cell Saver 5, Cеll Saver 5+</t>
  </si>
  <si>
    <t>Стерилна двоканална аспирациона линија са капаљком за интраоперативно спашавање</t>
  </si>
  <si>
    <t>SM170003</t>
  </si>
  <si>
    <t>SK170002</t>
  </si>
  <si>
    <t>SK170004</t>
  </si>
  <si>
    <t>за партију 3 - 33140000
за партије 6 и 8 -33600000</t>
  </si>
  <si>
    <t xml:space="preserve">Pharmapheresis d.o.o. </t>
  </si>
  <si>
    <t xml:space="preserve"> PLAT&amp;PLASMA W/filter, 997CF E</t>
  </si>
  <si>
    <t xml:space="preserve"> K263 BASIC HI SPEED CS5 SET                                                              K261 LOW  VOL 125ML CS5 SET                                                                208  Aspir.&amp;Anticoagul.  LINE                                                                 220    COLL  RESERVOIR, 20u </t>
  </si>
  <si>
    <t>BASIC ASPIRATION&amp;ANTICOAGULATION ASSEMBLY, #208</t>
  </si>
  <si>
    <t>HAEMONETCS, САД</t>
  </si>
  <si>
    <t>HAEMONETICS, САД</t>
  </si>
  <si>
    <t>HAEMONETICS,САД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</si>
</sst>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1" fillId="55" borderId="19" xfId="0" applyNumberFormat="1" applyFont="1" applyFill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2" fillId="57" borderId="19" xfId="0" applyFont="1" applyFill="1" applyBorder="1" applyAlignment="1">
      <alignment horizontal="center" vertical="center" wrapText="1"/>
    </xf>
    <xf numFmtId="3" fontId="61" fillId="57" borderId="19" xfId="0" applyNumberFormat="1" applyFont="1" applyFill="1" applyBorder="1" applyAlignment="1">
      <alignment horizontal="center" vertical="center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7" fillId="0" borderId="19" xfId="97" applyFont="1" applyBorder="1" applyAlignment="1">
      <alignment horizontal="center" vertical="center"/>
      <protection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7" borderId="0" xfId="0" applyNumberFormat="1" applyFill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 wrapText="1"/>
    </xf>
    <xf numFmtId="4" fontId="61" fillId="57" borderId="19" xfId="0" applyNumberFormat="1" applyFont="1" applyFill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2" fillId="55" borderId="25" xfId="0" applyFont="1" applyFill="1" applyBorder="1" applyAlignment="1">
      <alignment horizontal="right" vertical="center" wrapText="1"/>
    </xf>
    <xf numFmtId="0" fontId="62" fillId="55" borderId="26" xfId="0" applyFont="1" applyFill="1" applyBorder="1" applyAlignment="1">
      <alignment horizontal="right" vertical="center" wrapText="1"/>
    </xf>
    <xf numFmtId="0" fontId="62" fillId="55" borderId="27" xfId="0" applyFont="1" applyFill="1" applyBorder="1" applyAlignment="1">
      <alignment horizontal="right" vertical="center" wrapText="1"/>
    </xf>
    <xf numFmtId="0" fontId="63" fillId="55" borderId="25" xfId="0" applyFont="1" applyFill="1" applyBorder="1" applyAlignment="1">
      <alignment horizontal="right" vertical="center" wrapText="1"/>
    </xf>
    <xf numFmtId="0" fontId="63" fillId="55" borderId="26" xfId="0" applyFont="1" applyFill="1" applyBorder="1" applyAlignment="1">
      <alignment horizontal="right" vertical="center" wrapText="1"/>
    </xf>
    <xf numFmtId="0" fontId="63" fillId="55" borderId="27" xfId="0" applyFont="1" applyFill="1" applyBorder="1" applyAlignment="1">
      <alignment horizontal="right" vertical="center" wrapText="1"/>
    </xf>
    <xf numFmtId="0" fontId="61" fillId="55" borderId="25" xfId="0" applyFont="1" applyFill="1" applyBorder="1" applyAlignment="1">
      <alignment horizontal="right" vertical="center" wrapText="1"/>
    </xf>
    <xf numFmtId="0" fontId="61" fillId="55" borderId="26" xfId="0" applyFont="1" applyFill="1" applyBorder="1" applyAlignment="1">
      <alignment horizontal="right" vertical="center" wrapText="1"/>
    </xf>
    <xf numFmtId="0" fontId="61" fillId="55" borderId="27" xfId="0" applyFont="1" applyFill="1" applyBorder="1" applyAlignment="1">
      <alignment horizontal="right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E8">
      <selection activeCell="A10" sqref="A10:I10"/>
    </sheetView>
  </sheetViews>
  <sheetFormatPr defaultColWidth="9.140625" defaultRowHeight="12.75"/>
  <cols>
    <col min="1" max="1" width="9.140625" style="34" customWidth="1"/>
    <col min="2" max="2" width="39.421875" style="0" customWidth="1"/>
    <col min="3" max="3" width="11.7109375" style="0" customWidth="1"/>
    <col min="4" max="4" width="41.00390625" style="0" customWidth="1"/>
    <col min="5" max="5" width="17.57421875" style="0" customWidth="1"/>
    <col min="6" max="7" width="12.28125" style="0" customWidth="1"/>
    <col min="8" max="8" width="18.140625" style="26" hidden="1" customWidth="1"/>
    <col min="9" max="9" width="15.140625" style="0" customWidth="1"/>
    <col min="10" max="10" width="15.140625" style="37" hidden="1" customWidth="1"/>
    <col min="11" max="11" width="18.7109375" style="0" customWidth="1"/>
    <col min="12" max="12" width="9.57421875" style="26" hidden="1" customWidth="1"/>
  </cols>
  <sheetData>
    <row r="2" spans="2:11" ht="12.7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5" ht="12.75">
      <c r="B3" s="46" t="s">
        <v>30</v>
      </c>
      <c r="C3" s="46"/>
      <c r="D3" s="46"/>
      <c r="E3" s="46"/>
    </row>
    <row r="4" spans="2:4" ht="12.75">
      <c r="B4" s="45"/>
      <c r="C4" s="45"/>
      <c r="D4" s="45"/>
    </row>
    <row r="6" spans="1:12" ht="48" customHeight="1">
      <c r="A6" s="35" t="s">
        <v>35</v>
      </c>
      <c r="B6" s="5" t="s">
        <v>0</v>
      </c>
      <c r="C6" s="5" t="s">
        <v>33</v>
      </c>
      <c r="D6" s="5" t="s">
        <v>34</v>
      </c>
      <c r="E6" s="5" t="s">
        <v>2</v>
      </c>
      <c r="F6" s="6" t="s">
        <v>3</v>
      </c>
      <c r="G6" s="5" t="s">
        <v>4</v>
      </c>
      <c r="H6" s="27" t="s">
        <v>5</v>
      </c>
      <c r="I6" s="5" t="s">
        <v>6</v>
      </c>
      <c r="J6" s="38" t="s">
        <v>7</v>
      </c>
      <c r="K6" s="5" t="s">
        <v>1</v>
      </c>
      <c r="L6" s="27" t="s">
        <v>20</v>
      </c>
    </row>
    <row r="7" spans="1:12" s="2" customFormat="1" ht="108.75" customHeight="1">
      <c r="A7" s="3">
        <v>3</v>
      </c>
      <c r="B7" s="3" t="s">
        <v>40</v>
      </c>
      <c r="C7" s="31" t="s">
        <v>43</v>
      </c>
      <c r="D7" s="32" t="s">
        <v>48</v>
      </c>
      <c r="E7" s="33" t="s">
        <v>51</v>
      </c>
      <c r="F7" s="41" t="s">
        <v>29</v>
      </c>
      <c r="G7" s="4"/>
      <c r="H7" s="29">
        <v>14850</v>
      </c>
      <c r="I7" s="8">
        <v>14850</v>
      </c>
      <c r="J7" s="29">
        <f>H7*G7</f>
        <v>0</v>
      </c>
      <c r="K7" s="1">
        <f>G7*I7</f>
        <v>0</v>
      </c>
      <c r="L7" s="28">
        <v>1</v>
      </c>
    </row>
    <row r="8" spans="1:12" s="2" customFormat="1" ht="108.75" customHeight="1">
      <c r="A8" s="3">
        <v>6</v>
      </c>
      <c r="B8" s="42" t="s">
        <v>41</v>
      </c>
      <c r="C8" s="31" t="s">
        <v>44</v>
      </c>
      <c r="D8" s="32" t="s">
        <v>49</v>
      </c>
      <c r="E8" s="33" t="s">
        <v>52</v>
      </c>
      <c r="F8" s="41" t="s">
        <v>29</v>
      </c>
      <c r="G8" s="4"/>
      <c r="H8" s="29">
        <v>16000</v>
      </c>
      <c r="I8" s="8">
        <v>16000</v>
      </c>
      <c r="J8" s="29">
        <f>H8*G8</f>
        <v>0</v>
      </c>
      <c r="K8" s="1">
        <f>G8*I8</f>
        <v>0</v>
      </c>
      <c r="L8" s="40">
        <v>1</v>
      </c>
    </row>
    <row r="9" spans="1:12" s="2" customFormat="1" ht="108.75" customHeight="1">
      <c r="A9" s="3">
        <v>8</v>
      </c>
      <c r="B9" s="3" t="s">
        <v>42</v>
      </c>
      <c r="C9" s="31" t="s">
        <v>45</v>
      </c>
      <c r="D9" s="32" t="s">
        <v>50</v>
      </c>
      <c r="E9" s="33" t="s">
        <v>53</v>
      </c>
      <c r="F9" s="41" t="s">
        <v>29</v>
      </c>
      <c r="G9" s="4"/>
      <c r="H9" s="29">
        <v>1680</v>
      </c>
      <c r="I9" s="8">
        <v>1680</v>
      </c>
      <c r="J9" s="29">
        <f>H9*G9</f>
        <v>0</v>
      </c>
      <c r="K9" s="1">
        <f>G9*I9</f>
        <v>0</v>
      </c>
      <c r="L9" s="40">
        <v>1</v>
      </c>
    </row>
    <row r="10" spans="1:12" ht="21.75" customHeight="1">
      <c r="A10" s="47" t="s">
        <v>39</v>
      </c>
      <c r="B10" s="48"/>
      <c r="C10" s="48"/>
      <c r="D10" s="48"/>
      <c r="E10" s="48"/>
      <c r="F10" s="48"/>
      <c r="G10" s="48"/>
      <c r="H10" s="48"/>
      <c r="I10" s="49"/>
      <c r="J10" s="38">
        <f>J7+J8+J9</f>
        <v>0</v>
      </c>
      <c r="K10" s="7">
        <f>K7+K8+K9</f>
        <v>0</v>
      </c>
      <c r="L10" s="30">
        <v>0.2</v>
      </c>
    </row>
    <row r="11" spans="1:11" ht="18.75" customHeight="1">
      <c r="A11" s="50" t="s">
        <v>31</v>
      </c>
      <c r="B11" s="51"/>
      <c r="C11" s="51"/>
      <c r="D11" s="51"/>
      <c r="E11" s="51"/>
      <c r="F11" s="51"/>
      <c r="G11" s="51"/>
      <c r="H11" s="51"/>
      <c r="I11" s="52"/>
      <c r="J11" s="39">
        <f>J10*L10</f>
        <v>0</v>
      </c>
      <c r="K11" s="7">
        <f>K10*L10</f>
        <v>0</v>
      </c>
    </row>
    <row r="12" spans="1:11" ht="18" customHeight="1">
      <c r="A12" s="53" t="s">
        <v>32</v>
      </c>
      <c r="B12" s="54"/>
      <c r="C12" s="54"/>
      <c r="D12" s="54"/>
      <c r="E12" s="54"/>
      <c r="F12" s="54"/>
      <c r="G12" s="54"/>
      <c r="H12" s="54"/>
      <c r="I12" s="55"/>
      <c r="J12" s="39">
        <f>J10+J11</f>
        <v>0</v>
      </c>
      <c r="K12" s="7">
        <f>SUM(K10:K11)</f>
        <v>0</v>
      </c>
    </row>
  </sheetData>
  <sheetProtection/>
  <mergeCells count="6">
    <mergeCell ref="B2:K2"/>
    <mergeCell ref="B4:D4"/>
    <mergeCell ref="B3:E3"/>
    <mergeCell ref="A10:I10"/>
    <mergeCell ref="A11:I11"/>
    <mergeCell ref="A12:I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0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47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36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SUM('Pharmapheresis - specifikacija'!J7:J9)</f>
        <v>0</v>
      </c>
      <c r="F6" s="19">
        <f>SUM('Pharmapheresis - specifikacija'!K10:K10)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37</v>
      </c>
      <c r="D7" s="11"/>
      <c r="E7" s="56" t="s">
        <v>14</v>
      </c>
      <c r="F7" s="57"/>
      <c r="G7" s="58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">
      <c r="B13" s="12" t="s">
        <v>0</v>
      </c>
      <c r="C13" s="21" t="s">
        <v>19</v>
      </c>
      <c r="D13" s="11"/>
      <c r="E13" s="25" t="s">
        <v>20</v>
      </c>
      <c r="F13" s="36">
        <f>SUBTOTAL(101,'Pharmapheresis - specifikacija'!L7:L8)</f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60">
      <c r="B17" s="12" t="s">
        <v>24</v>
      </c>
      <c r="C17" s="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25.5">
      <c r="B21" s="12" t="s">
        <v>27</v>
      </c>
      <c r="C21" s="43" t="s">
        <v>46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2017-07-27T09:27:02Z</dcterms:modified>
  <cp:category/>
  <cp:version/>
  <cp:contentType/>
  <cp:contentStatus/>
</cp:coreProperties>
</file>